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1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126" i="1" l="1"/>
  <c r="L102" i="1"/>
  <c r="L98" i="1"/>
  <c r="L95" i="1"/>
  <c r="L92" i="1"/>
  <c r="L90" i="1"/>
  <c r="L84" i="1"/>
  <c r="L62" i="1" l="1"/>
  <c r="L43" i="1"/>
  <c r="L23" i="1"/>
  <c r="L16" i="1"/>
  <c r="L14" i="1"/>
  <c r="L58" i="1" l="1"/>
  <c r="I58" i="1"/>
  <c r="L34" i="1"/>
  <c r="L30" i="1"/>
  <c r="L22" i="1"/>
  <c r="L12" i="1" l="1"/>
  <c r="I12" i="1"/>
  <c r="I97" i="1"/>
  <c r="L77" i="1"/>
</calcChain>
</file>

<file path=xl/sharedStrings.xml><?xml version="1.0" encoding="utf-8"?>
<sst xmlns="http://schemas.openxmlformats.org/spreadsheetml/2006/main" count="1398" uniqueCount="937">
  <si>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</si>
  <si>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</si>
  <si>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</si>
  <si>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</si>
  <si>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</si>
  <si>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</si>
  <si>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</si>
  <si>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</si>
  <si>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</si>
  <si>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</si>
  <si>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</si>
  <si>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</si>
  <si>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</si>
  <si>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</si>
  <si>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</si>
  <si>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</si>
  <si>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</si>
  <si>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</si>
  <si>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</si>
  <si>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</si>
  <si>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</si>
  <si>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</si>
  <si>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</si>
  <si>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</si>
  <si>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</si>
  <si>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</si>
  <si>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</si>
  <si>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</si>
  <si>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</si>
  <si>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</si>
  <si>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</si>
  <si>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</si>
  <si>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</si>
  <si>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</si>
  <si>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</si>
  <si>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</si>
  <si>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</si>
  <si>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</si>
  <si>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</si>
  <si>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</si>
  <si>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</si>
  <si>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</si>
  <si>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</si>
  <si>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</si>
  <si>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</si>
  <si>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</si>
  <si>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</si>
  <si>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</si>
  <si>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</si>
  <si>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</si>
  <si>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</si>
  <si>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</si>
  <si>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</si>
  <si>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</si>
  <si>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</si>
  <si>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</si>
  <si>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</si>
  <si>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</si>
  <si>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</si>
  <si>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</si>
  <si>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</si>
  <si>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</si>
  <si>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</si>
  <si>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</si>
  <si>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</si>
  <si>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</si>
  <si>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</si>
  <si>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</si>
  <si>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</si>
  <si>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</si>
  <si>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</si>
  <si>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</si>
  <si>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</si>
  <si>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</si>
  <si>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</si>
  <si>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</si>
  <si>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</si>
  <si>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</si>
  <si>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</si>
  <si>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</si>
  <si>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</si>
  <si>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</si>
  <si>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</si>
  <si>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</si>
  <si>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</si>
  <si>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</si>
  <si>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</si>
  <si>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</si>
  <si>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</si>
  <si>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</si>
  <si>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</si>
  <si>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</si>
  <si>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</si>
  <si>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</si>
  <si>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</si>
  <si>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</si>
  <si>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</si>
  <si>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</si>
  <si>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</si>
  <si>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</si>
  <si>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</si>
  <si>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</si>
  <si>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</si>
  <si>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</si>
  <si>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</si>
  <si>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</si>
  <si>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</si>
  <si>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</si>
  <si>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</si>
  <si>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</si>
  <si>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</si>
  <si>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</si>
  <si>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</si>
  <si>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</si>
  <si>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</si>
  <si>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</si>
  <si>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</si>
  <si>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</si>
  <si>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</si>
  <si>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</si>
  <si>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</si>
  <si>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</si>
  <si>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</si>
  <si>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</si>
  <si>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</si>
  <si>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</si>
  <si>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</si>
  <si>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</si>
  <si>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</si>
  <si>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</si>
  <si>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</si>
  <si>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</si>
  <si>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</si>
  <si>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</si>
  <si>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</si>
  <si>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</si>
  <si>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</si>
  <si>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</si>
  <si>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</si>
  <si>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</si>
  <si>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</si>
  <si>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</si>
  <si>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</si>
  <si>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</si>
  <si>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</si>
  <si>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</si>
  <si>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</si>
  <si>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</si>
  <si>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</si>
  <si>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</si>
  <si>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</si>
  <si>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</si>
  <si>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</si>
  <si>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</si>
  <si>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</si>
  <si>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</si>
  <si>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</si>
  <si>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</si>
  <si>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</si>
  <si>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</si>
  <si>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</si>
  <si>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</si>
  <si>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</si>
  <si>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</si>
  <si>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</si>
  <si>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</si>
  <si>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</si>
  <si>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</si>
  <si>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</si>
  <si>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</si>
  <si>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</si>
  <si>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</si>
  <si>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</si>
  <si>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</si>
  <si>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</si>
  <si>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</si>
  <si>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</si>
  <si>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</si>
  <si>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</si>
  <si>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</si>
  <si>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</si>
  <si>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</si>
  <si>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</si>
  <si>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</si>
  <si>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</si>
  <si>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</si>
  <si>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</si>
  <si>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</si>
  <si>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</si>
  <si>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</si>
  <si>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</si>
  <si>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</si>
  <si>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</si>
  <si>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</si>
  <si>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</si>
  <si>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</si>
  <si>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</si>
  <si>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</si>
  <si>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</si>
  <si>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</si>
  <si>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</si>
  <si>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</si>
  <si>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</si>
  <si>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</si>
  <si>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</si>
  <si>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</si>
  <si>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</si>
  <si>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</si>
  <si>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</si>
  <si>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</si>
  <si>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</si>
  <si>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</si>
  <si>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</si>
  <si>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</si>
  <si>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</si>
  <si>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</si>
  <si>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</si>
  <si>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</si>
  <si>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</si>
  <si>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</si>
  <si>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</si>
  <si>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</si>
  <si>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</si>
  <si>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</si>
  <si>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</si>
  <si>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</si>
  <si>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</si>
  <si>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</si>
  <si>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</si>
  <si>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</si>
  <si>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</si>
  <si>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</si>
  <si>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</si>
  <si>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</si>
  <si>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</si>
  <si>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</si>
  <si>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</si>
  <si>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</si>
  <si>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</si>
  <si>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</si>
  <si>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</si>
  <si>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</si>
  <si>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</si>
  <si>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</si>
  <si>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</si>
  <si>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</si>
  <si>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</si>
  <si>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</si>
  <si>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</si>
  <si>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</si>
  <si>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</si>
  <si>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</si>
  <si>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</si>
  <si>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</si>
  <si>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</si>
  <si>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</si>
  <si>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</si>
  <si>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</si>
  <si>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</si>
  <si>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</si>
  <si>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</si>
  <si>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</si>
  <si>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</si>
  <si>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</si>
  <si>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</si>
  <si>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</si>
  <si>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</si>
  <si>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</si>
  <si>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</si>
  <si>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</si>
  <si>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</si>
  <si>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</si>
  <si>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</si>
  <si>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</si>
  <si>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</si>
  <si>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</si>
  <si>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</si>
  <si>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</si>
  <si>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</si>
  <si>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</si>
  <si>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</si>
  <si>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</si>
  <si>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</si>
  <si>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</si>
  <si>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</si>
  <si>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</si>
  <si>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</si>
  <si>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</si>
  <si>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</si>
  <si>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</si>
  <si>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</si>
  <si>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</si>
  <si>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</si>
  <si>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</si>
  <si>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</si>
  <si>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</si>
  <si>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</si>
  <si>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</si>
  <si>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</si>
  <si>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</si>
  <si>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</si>
  <si>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</si>
  <si>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</si>
  <si>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</si>
  <si>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</si>
  <si>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</si>
  <si>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</si>
  <si>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</si>
  <si>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</si>
  <si>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</si>
  <si>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</si>
  <si>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</si>
  <si>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</si>
  <si>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</si>
  <si>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</si>
  <si>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</si>
  <si>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</si>
  <si>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</si>
  <si>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</si>
  <si>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</si>
  <si>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</si>
  <si>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</si>
  <si>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</si>
  <si>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</si>
  <si>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</si>
  <si>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</si>
  <si>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</si>
  <si>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</si>
  <si>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</si>
  <si>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</si>
  <si>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</si>
  <si>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</si>
  <si>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</si>
  <si>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</si>
  <si>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</si>
  <si>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</si>
  <si>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</si>
  <si>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</si>
  <si>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</si>
  <si>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</si>
  <si>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</si>
  <si>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</si>
  <si>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</si>
  <si>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</si>
  <si>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</si>
  <si>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</si>
  <si>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</si>
  <si>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</si>
  <si>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</si>
  <si>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</si>
  <si>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</si>
  <si>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</si>
  <si>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</si>
  <si>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</si>
  <si>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</si>
  <si>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</si>
  <si>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</si>
  <si>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</si>
  <si>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</si>
  <si>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</si>
  <si>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</si>
  <si>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</si>
  <si>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</si>
  <si>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</si>
  <si>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</si>
  <si>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</si>
  <si>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</si>
  <si>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</si>
  <si>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</si>
  <si>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</si>
  <si>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</si>
  <si>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</si>
  <si>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</si>
  <si>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</si>
  <si>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</si>
  <si>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</si>
  <si>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</si>
  <si>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</si>
  <si>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</si>
  <si>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</si>
  <si>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</si>
  <si>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</si>
  <si>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</si>
  <si>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</si>
  <si>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</si>
  <si>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</si>
  <si>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</si>
  <si>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</si>
  <si>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</si>
  <si>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</si>
  <si>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</si>
  <si>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</si>
  <si>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</si>
  <si>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</si>
  <si>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</si>
  <si>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</si>
  <si>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</si>
  <si>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</si>
  <si>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</si>
  <si>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</si>
  <si>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</si>
  <si>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</si>
  <si>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</si>
  <si>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</si>
  <si>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</si>
  <si>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</si>
  <si>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</si>
  <si>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</si>
  <si>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</si>
  <si>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</si>
  <si>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</si>
  <si>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</si>
  <si>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</si>
  <si>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</si>
  <si>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</si>
  <si>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</si>
  <si>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</si>
  <si>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</si>
  <si>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</si>
  <si>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</si>
  <si>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</si>
  <si>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</si>
  <si>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</si>
  <si>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</si>
  <si>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</si>
  <si>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</si>
  <si>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</si>
  <si>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</si>
  <si>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</si>
  <si>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</si>
  <si>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</si>
  <si>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</si>
  <si>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</si>
  <si>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</si>
  <si>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</si>
  <si>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</si>
  <si>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</si>
  <si>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</si>
  <si>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</si>
  <si>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</si>
  <si>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</si>
  <si>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</si>
  <si>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</si>
  <si>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</si>
  <si>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</si>
  <si>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</si>
  <si>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</si>
  <si>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</si>
  <si>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</si>
  <si>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</si>
  <si>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</si>
  <si>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</si>
  <si>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</si>
  <si>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</si>
  <si>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</si>
  <si>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</si>
  <si>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</si>
  <si>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</si>
  <si>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</si>
  <si>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</si>
  <si>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</si>
  <si>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</si>
  <si>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</si>
  <si>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</si>
  <si>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</si>
  <si>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</si>
  <si>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</si>
  <si>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</si>
  <si>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</si>
  <si>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</si>
  <si>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</si>
  <si>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</si>
  <si>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</si>
  <si>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</si>
  <si>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</si>
  <si>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</si>
  <si>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</si>
  <si>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</si>
  <si>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</si>
  <si>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</si>
  <si>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</si>
  <si>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</si>
  <si>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</si>
  <si>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</si>
  <si>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</si>
  <si>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</si>
  <si>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</si>
  <si>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</si>
  <si>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</si>
  <si>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</si>
  <si>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</si>
  <si>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</si>
  <si>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</si>
  <si>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</si>
  <si>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</si>
  <si>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</si>
  <si>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</si>
  <si>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</si>
  <si>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</si>
  <si>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</si>
  <si>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</si>
  <si>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</si>
  <si>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</si>
  <si>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</si>
  <si>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</si>
  <si>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</si>
  <si>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</si>
  <si>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</si>
  <si>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</si>
  <si>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</si>
  <si>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</si>
  <si>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</si>
  <si>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</si>
  <si>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</si>
  <si>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</si>
  <si>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</si>
  <si>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</si>
  <si>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</si>
  <si>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</si>
  <si>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</si>
  <si>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</si>
  <si>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</si>
  <si>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</si>
  <si>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</si>
  <si>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</si>
  <si>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</si>
  <si>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</si>
  <si>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</si>
  <si>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</si>
  <si>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</si>
  <si>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</si>
  <si>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</si>
  <si>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</si>
  <si>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</si>
  <si>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</si>
  <si>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</si>
  <si>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</si>
  <si>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</si>
  <si>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</si>
  <si>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</si>
  <si>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</si>
  <si>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</si>
  <si>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</si>
  <si>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</si>
  <si>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</si>
  <si>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</si>
  <si>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</si>
  <si>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</si>
  <si>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</si>
  <si>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</si>
  <si>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</si>
  <si>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</si>
  <si>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</si>
  <si>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</si>
  <si>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</si>
  <si>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</si>
  <si>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</si>
  <si>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</si>
  <si>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</si>
  <si>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</si>
  <si>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</si>
  <si>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</si>
  <si>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</si>
  <si>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</si>
  <si>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</si>
  <si>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</si>
  <si>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</si>
  <si>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</si>
  <si>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</si>
  <si>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</si>
  <si>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</si>
  <si>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</si>
  <si>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</si>
  <si>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</si>
  <si>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</si>
  <si>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</si>
  <si>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</si>
  <si>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</si>
  <si>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</si>
  <si>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</si>
  <si>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</si>
  <si>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</si>
  <si>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</si>
  <si>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</si>
  <si>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</si>
  <si>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</si>
  <si>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</si>
  <si>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</si>
  <si>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</si>
  <si>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</si>
  <si>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</si>
  <si>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</si>
  <si>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</si>
  <si>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</si>
  <si>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</si>
  <si>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</si>
  <si>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</si>
  <si>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</si>
  <si>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</si>
  <si>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</si>
  <si>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</si>
  <si>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</si>
  <si>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</si>
  <si>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</si>
  <si>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</si>
  <si>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</si>
  <si>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</si>
  <si>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</si>
  <si>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</si>
  <si>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</si>
  <si>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</si>
  <si>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</si>
  <si>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</si>
  <si>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</si>
  <si>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</si>
  <si>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</si>
  <si>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</si>
  <si>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</si>
  <si>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</si>
  <si>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</si>
  <si>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</si>
  <si>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</si>
  <si>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</si>
  <si>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</si>
  <si>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</si>
  <si>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</si>
  <si>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</si>
  <si>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</si>
  <si>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Prot.  0004922 del 22/06/2021</t>
  </si>
  <si>
    <t>Ordine n. 140 del 21/06/2021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</si>
  <si>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</si>
  <si>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</si>
  <si>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</si>
  <si>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</si>
  <si>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</si>
  <si>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</si>
  <si>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</si>
  <si>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</si>
  <si>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</si>
  <si>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</si>
  <si>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</si>
  <si>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</si>
  <si>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</si>
  <si>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</si>
  <si>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</si>
  <si>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</si>
  <si>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</si>
  <si>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</si>
  <si>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</si>
  <si>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</si>
  <si>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</si>
  <si>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</si>
  <si>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</si>
  <si>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</si>
  <si>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</si>
  <si>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</si>
  <si>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</si>
  <si>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</si>
  <si>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</si>
  <si>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</si>
  <si>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</si>
  <si>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</si>
  <si>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</si>
  <si>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</si>
  <si>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</si>
  <si>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</si>
  <si>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</si>
  <si>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</si>
  <si>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</si>
  <si>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</si>
  <si>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</si>
  <si>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</si>
  <si>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</si>
  <si>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</si>
  <si>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</si>
  <si>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</si>
  <si>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</si>
  <si>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</si>
  <si>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</si>
  <si>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</si>
  <si>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</si>
  <si>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</si>
  <si>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</si>
  <si>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</si>
  <si>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</si>
  <si>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</si>
  <si>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</si>
  <si>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</si>
  <si>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</si>
  <si>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</si>
  <si>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</si>
  <si>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</si>
  <si>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</si>
  <si>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</si>
  <si>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</si>
  <si>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</si>
  <si>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</si>
  <si>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</si>
  <si>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</si>
  <si>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</si>
  <si>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</si>
  <si>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</si>
  <si>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</si>
  <si>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</si>
  <si>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</si>
  <si>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</si>
  <si>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</si>
  <si>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</si>
  <si>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</si>
  <si>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</si>
  <si>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</si>
  <si>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</si>
  <si>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</si>
  <si>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</si>
  <si>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</si>
  <si>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</si>
  <si>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</si>
  <si>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</si>
  <si>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</si>
  <si>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</si>
  <si>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</si>
  <si>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</si>
  <si>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</si>
  <si>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</si>
  <si>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</si>
  <si>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</si>
  <si>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</si>
  <si>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</si>
  <si>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</si>
  <si>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</si>
  <si>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</si>
  <si>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</si>
  <si>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</si>
  <si>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</si>
  <si>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</si>
  <si>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</si>
  <si>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</si>
  <si>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</si>
  <si>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</si>
  <si>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</si>
  <si>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</si>
  <si>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</si>
  <si>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</si>
  <si>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</si>
  <si>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</si>
  <si>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</si>
  <si>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</si>
  <si>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</si>
  <si>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</si>
  <si>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</si>
  <si>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</si>
  <si>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</si>
  <si>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</si>
  <si>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</si>
  <si>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</si>
  <si>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</si>
  <si>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</si>
  <si>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</si>
  <si>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</si>
  <si>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</si>
  <si>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</si>
  <si>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</si>
  <si>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</si>
  <si>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</si>
  <si>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</si>
  <si>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</si>
  <si>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</si>
  <si>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</si>
  <si>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</si>
  <si>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</si>
  <si>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</si>
  <si>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</si>
  <si>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</si>
  <si>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</si>
  <si>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</si>
  <si>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</si>
  <si>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</si>
  <si>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</si>
  <si>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</si>
  <si>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</si>
  <si>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</si>
  <si>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</si>
  <si>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</si>
  <si>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</si>
  <si>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</si>
  <si>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</si>
  <si>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</si>
  <si>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</si>
  <si>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</si>
  <si>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</si>
  <si>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</si>
  <si>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</si>
  <si>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</si>
  <si>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</si>
  <si>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</si>
  <si>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</si>
  <si>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</si>
  <si>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</si>
  <si>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</si>
  <si>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</si>
  <si>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</si>
  <si>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</si>
  <si>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</si>
  <si>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</si>
  <si>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</si>
  <si>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</si>
  <si>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</si>
  <si>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</si>
  <si>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</si>
  <si>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</si>
  <si>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</si>
  <si>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</si>
  <si>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</si>
  <si>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</si>
  <si>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</si>
  <si>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</si>
  <si>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</si>
  <si>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</si>
  <si>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</si>
  <si>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</si>
  <si>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</si>
  <si>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</si>
  <si>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</si>
  <si>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</si>
  <si>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</si>
  <si>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</si>
  <si>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</si>
  <si>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</si>
  <si>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</si>
  <si>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</si>
  <si>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RDO n. 2840620
Orine di appoggio n. 194 del 14/09/2021</t>
  </si>
  <si>
    <t>8882623C60</t>
  </si>
  <si>
    <t>Benzina verde 100 ottani</t>
  </si>
  <si>
    <t>Prot. 0006754 del 09/09/2021</t>
  </si>
  <si>
    <t>RDO n. 2840620 
Orine di appoggio n. 197 del 22/09/2021</t>
  </si>
  <si>
    <t>8882641B3B</t>
  </si>
  <si>
    <t>Carburante Jet A1</t>
  </si>
  <si>
    <t>Prot. 0006755 del 09/09/2021</t>
  </si>
  <si>
    <t xml:space="preserve">RDO n. 2840620
Orine di appoggio n. 198 del 22/09/2021
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</si>
  <si>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</si>
  <si>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</si>
  <si>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</si>
  <si>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</si>
  <si>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</si>
  <si>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</si>
  <si>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</si>
  <si>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</si>
  <si>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</si>
  <si>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</si>
  <si>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</si>
  <si>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</si>
  <si>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</si>
  <si>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</si>
  <si>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</si>
  <si>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</si>
  <si>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</si>
  <si>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</si>
  <si>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</si>
  <si>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</si>
  <si>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</si>
  <si>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</si>
  <si>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</si>
  <si>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</si>
  <si>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</si>
  <si>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</si>
  <si>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</si>
  <si>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</si>
  <si>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</si>
  <si>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</si>
  <si>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</si>
  <si>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</si>
  <si>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</si>
  <si>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</si>
  <si>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</si>
  <si>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</si>
  <si>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</si>
  <si>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</si>
  <si>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</si>
  <si>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</si>
  <si>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</si>
  <si>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</si>
  <si>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</si>
  <si>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</si>
  <si>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</si>
  <si>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</si>
  <si>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</si>
  <si>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</si>
  <si>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</si>
  <si>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</si>
  <si>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</si>
  <si>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</si>
  <si>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</si>
  <si>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</si>
  <si>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</si>
  <si>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</si>
  <si>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</si>
  <si>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</si>
  <si>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</si>
  <si>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</si>
  <si>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</si>
  <si>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Prot. 0007098 del 22/09/2021</t>
  </si>
  <si>
    <t>Ordine n. 201 del 22/09/2021</t>
  </si>
  <si>
    <t>Z65332D7FD</t>
  </si>
  <si>
    <t>Verifica Antincendio Aviosuperficie</t>
  </si>
  <si>
    <t>Moscatelli Enrico
Tecno Antincendio</t>
  </si>
  <si>
    <t>Prot. 0007181 del 27/09/2021</t>
  </si>
  <si>
    <t>Ordine n. 202 del 24/09/2021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</si>
  <si>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</si>
  <si>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</si>
  <si>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</si>
  <si>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</si>
  <si>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</si>
  <si>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</si>
  <si>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</si>
  <si>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</si>
  <si>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</si>
  <si>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</si>
  <si>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</si>
  <si>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</si>
  <si>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</si>
  <si>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</si>
  <si>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</si>
  <si>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</si>
  <si>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</si>
  <si>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RDO n. 2863118
Ordine di appoggio n. 206 del 27/09/2021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</si>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</sst>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C1" zoomScale="120" zoomScaleNormal="120" workbookViewId="0">
      <selection activeCell="M38" sqref="M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0" t="s">
        <v>6</v>
      </c>
      <c r="H2" s="71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 t="s">
        <v>676</v>
      </c>
      <c r="N4" s="62" t="s">
        <v>675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654</v>
      </c>
      <c r="N12" s="27" t="s">
        <v>653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</f>
        <v>5064.47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661</v>
      </c>
      <c r="N20" s="27" t="s">
        <v>660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</f>
        <v>3945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662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50</f>
        <v>50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26" t="s">
        <v>15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667</v>
      </c>
      <c r="N34" s="57" t="s">
        <v>666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</f>
        <v>4371.42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673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655</v>
      </c>
      <c r="G55" s="52" t="s">
        <v>656</v>
      </c>
      <c r="H55" s="53">
        <v>1413270669</v>
      </c>
      <c r="I55" s="37">
        <v>28000</v>
      </c>
      <c r="J55" s="25">
        <v>44317</v>
      </c>
      <c r="K55" s="25">
        <v>44561</v>
      </c>
      <c r="L55" s="24"/>
      <c r="M55" s="24" t="s">
        <v>672</v>
      </c>
      <c r="N55" s="27" t="s">
        <v>665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657</v>
      </c>
      <c r="H57" s="36" t="s">
        <v>658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664</v>
      </c>
      <c r="N57" s="27" t="s">
        <v>663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659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476.86+61.98+65.49+19.7+336.65</f>
        <v>960.68000000000006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/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6" t="s">
        <v>15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24"/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671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928</v>
      </c>
      <c r="N83" s="27" t="s">
        <v>927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95+95+95+95+190</f>
        <v>570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x14ac:dyDescent="0.25">
      <c r="A87" s="30" t="s">
        <v>472</v>
      </c>
      <c r="B87" s="31">
        <v>44323</v>
      </c>
      <c r="C87" s="26" t="s">
        <v>473</v>
      </c>
      <c r="D87" s="26" t="s">
        <v>35</v>
      </c>
      <c r="E87" s="26" t="s">
        <v>15</v>
      </c>
      <c r="F87" s="26"/>
      <c r="G87" s="26" t="s">
        <v>474</v>
      </c>
      <c r="H87" s="15" t="s">
        <v>475</v>
      </c>
      <c r="I87" s="37">
        <v>81.8</v>
      </c>
      <c r="J87" s="25">
        <v>44321</v>
      </c>
      <c r="K87" s="25">
        <v>44321</v>
      </c>
      <c r="L87" s="24">
        <v>81.8</v>
      </c>
      <c r="M87" s="24" t="s">
        <v>476</v>
      </c>
      <c r="N87" s="27" t="s">
        <v>477</v>
      </c>
      <c r="O87" s="54"/>
    </row>
    <row r="88" spans="1:15" ht="22.5" x14ac:dyDescent="0.25">
      <c r="A88" s="30" t="s">
        <v>478</v>
      </c>
      <c r="B88" s="31">
        <v>44323</v>
      </c>
      <c r="C88" s="26" t="s">
        <v>479</v>
      </c>
      <c r="D88" s="26" t="s">
        <v>16</v>
      </c>
      <c r="E88" s="26" t="s">
        <v>24</v>
      </c>
      <c r="F88" s="26" t="s">
        <v>480</v>
      </c>
      <c r="G88" s="26" t="s">
        <v>481</v>
      </c>
      <c r="H88" s="15" t="s">
        <v>482</v>
      </c>
      <c r="I88" s="37">
        <v>91.46</v>
      </c>
      <c r="J88" s="25">
        <v>44321</v>
      </c>
      <c r="K88" s="25">
        <v>44347</v>
      </c>
      <c r="L88" s="24">
        <v>91.46</v>
      </c>
      <c r="M88" s="24" t="s">
        <v>483</v>
      </c>
      <c r="N88" s="27" t="s">
        <v>484</v>
      </c>
      <c r="O88" s="54"/>
    </row>
    <row r="89" spans="1:15" ht="22.5" x14ac:dyDescent="0.25">
      <c r="A89" s="30" t="s">
        <v>485</v>
      </c>
      <c r="B89" s="31">
        <v>44326</v>
      </c>
      <c r="C89" s="26" t="s">
        <v>486</v>
      </c>
      <c r="D89" s="26" t="s">
        <v>35</v>
      </c>
      <c r="E89" s="26" t="s">
        <v>15</v>
      </c>
      <c r="F89" s="26"/>
      <c r="G89" s="26" t="s">
        <v>487</v>
      </c>
      <c r="H89" s="15">
        <v>14840591003</v>
      </c>
      <c r="I89" s="37">
        <v>1826.01</v>
      </c>
      <c r="J89" s="25">
        <v>44317</v>
      </c>
      <c r="K89" s="25">
        <v>44500</v>
      </c>
      <c r="L89" s="24"/>
      <c r="M89" s="24" t="s">
        <v>488</v>
      </c>
      <c r="N89" s="27" t="s">
        <v>489</v>
      </c>
      <c r="O89" s="54"/>
    </row>
    <row r="90" spans="1:15" x14ac:dyDescent="0.25">
      <c r="A90" s="30" t="s">
        <v>490</v>
      </c>
      <c r="B90" s="31">
        <v>44327</v>
      </c>
      <c r="C90" s="26" t="s">
        <v>491</v>
      </c>
      <c r="D90" s="26" t="s">
        <v>16</v>
      </c>
      <c r="E90" s="26" t="s">
        <v>15</v>
      </c>
      <c r="F90" s="26"/>
      <c r="G90" s="26" t="s">
        <v>492</v>
      </c>
      <c r="H90" s="15" t="s">
        <v>493</v>
      </c>
      <c r="I90" s="37">
        <v>1000</v>
      </c>
      <c r="J90" s="25">
        <v>44357</v>
      </c>
      <c r="K90" s="25">
        <v>44561</v>
      </c>
      <c r="L90" s="24">
        <f>4.67+149</f>
        <v>153.66999999999999</v>
      </c>
      <c r="M90" s="24" t="s">
        <v>494</v>
      </c>
      <c r="N90" s="27" t="s">
        <v>495</v>
      </c>
      <c r="O90" s="54"/>
    </row>
    <row r="91" spans="1:15" x14ac:dyDescent="0.25">
      <c r="A91" s="30" t="s">
        <v>496</v>
      </c>
      <c r="B91" s="31">
        <v>44329</v>
      </c>
      <c r="C91" s="26" t="s">
        <v>497</v>
      </c>
      <c r="D91" s="26" t="s">
        <v>16</v>
      </c>
      <c r="E91" s="26" t="s">
        <v>15</v>
      </c>
      <c r="F91" s="26"/>
      <c r="G91" s="26" t="s">
        <v>278</v>
      </c>
      <c r="H91" s="15" t="s">
        <v>279</v>
      </c>
      <c r="I91" s="37">
        <v>71.709999999999994</v>
      </c>
      <c r="J91" s="25">
        <v>44326</v>
      </c>
      <c r="K91" s="25">
        <v>44357</v>
      </c>
      <c r="L91" s="24">
        <v>71.709999999999994</v>
      </c>
      <c r="M91" s="24" t="s">
        <v>498</v>
      </c>
      <c r="N91" s="27" t="s">
        <v>499</v>
      </c>
      <c r="O91" s="54"/>
    </row>
    <row r="92" spans="1:15" x14ac:dyDescent="0.25">
      <c r="A92" s="30" t="s">
        <v>500</v>
      </c>
      <c r="B92" s="31">
        <v>44329</v>
      </c>
      <c r="C92" s="26" t="s">
        <v>501</v>
      </c>
      <c r="D92" s="26" t="s">
        <v>16</v>
      </c>
      <c r="E92" s="26" t="s">
        <v>15</v>
      </c>
      <c r="F92" s="26"/>
      <c r="G92" s="26" t="s">
        <v>502</v>
      </c>
      <c r="H92" s="15" t="s">
        <v>503</v>
      </c>
      <c r="I92" s="37">
        <v>1000</v>
      </c>
      <c r="J92" s="25">
        <v>44329</v>
      </c>
      <c r="K92" s="25">
        <v>44561</v>
      </c>
      <c r="L92" s="24">
        <f>34.8+403.48+94.27</f>
        <v>532.55000000000007</v>
      </c>
      <c r="M92" s="24" t="s">
        <v>504</v>
      </c>
      <c r="N92" s="27" t="s">
        <v>505</v>
      </c>
      <c r="O92" s="54"/>
    </row>
    <row r="93" spans="1:15" ht="22.5" x14ac:dyDescent="0.25">
      <c r="A93" s="30" t="s">
        <v>506</v>
      </c>
      <c r="B93" s="31">
        <v>44329</v>
      </c>
      <c r="C93" s="26" t="s">
        <v>507</v>
      </c>
      <c r="D93" s="26" t="s">
        <v>16</v>
      </c>
      <c r="E93" s="26" t="s">
        <v>24</v>
      </c>
      <c r="F93" s="26" t="s">
        <v>508</v>
      </c>
      <c r="G93" s="26" t="s">
        <v>492</v>
      </c>
      <c r="H93" s="15" t="s">
        <v>493</v>
      </c>
      <c r="I93" s="37">
        <v>295.82</v>
      </c>
      <c r="J93" s="25">
        <v>44333</v>
      </c>
      <c r="K93" s="25">
        <v>44337</v>
      </c>
      <c r="L93" s="24">
        <v>295.82</v>
      </c>
      <c r="M93" s="24" t="s">
        <v>509</v>
      </c>
      <c r="N93" s="27" t="s">
        <v>510</v>
      </c>
      <c r="O93" s="54"/>
    </row>
    <row r="94" spans="1:15" x14ac:dyDescent="0.25">
      <c r="A94" s="30" t="s">
        <v>511</v>
      </c>
      <c r="B94" s="31">
        <v>44329</v>
      </c>
      <c r="C94" s="26" t="s">
        <v>512</v>
      </c>
      <c r="D94" s="26" t="s">
        <v>35</v>
      </c>
      <c r="E94" s="26" t="s">
        <v>15</v>
      </c>
      <c r="F94" s="26"/>
      <c r="G94" s="26" t="s">
        <v>399</v>
      </c>
      <c r="H94" s="15" t="s">
        <v>400</v>
      </c>
      <c r="I94" s="37">
        <v>294.27999999999997</v>
      </c>
      <c r="J94" s="25">
        <v>44333</v>
      </c>
      <c r="K94" s="25">
        <v>44337</v>
      </c>
      <c r="L94" s="24">
        <v>294.27999999999997</v>
      </c>
      <c r="M94" s="24" t="s">
        <v>513</v>
      </c>
      <c r="N94" s="27" t="s">
        <v>514</v>
      </c>
      <c r="O94" s="54"/>
    </row>
    <row r="95" spans="1:15" x14ac:dyDescent="0.25">
      <c r="A95" s="30" t="s">
        <v>515</v>
      </c>
      <c r="B95" s="31">
        <v>44333</v>
      </c>
      <c r="C95" s="26" t="s">
        <v>516</v>
      </c>
      <c r="D95" s="26" t="s">
        <v>35</v>
      </c>
      <c r="E95" s="26" t="s">
        <v>15</v>
      </c>
      <c r="F95" s="26"/>
      <c r="G95" s="26" t="s">
        <v>134</v>
      </c>
      <c r="H95" s="15" t="s">
        <v>136</v>
      </c>
      <c r="I95" s="37">
        <v>440</v>
      </c>
      <c r="J95" s="25">
        <v>44348</v>
      </c>
      <c r="K95" s="25">
        <v>44469</v>
      </c>
      <c r="L95" s="24">
        <f>110+110</f>
        <v>220</v>
      </c>
      <c r="M95" s="24" t="s">
        <v>517</v>
      </c>
      <c r="N95" s="27" t="s">
        <v>518</v>
      </c>
      <c r="O95" s="54"/>
    </row>
    <row r="96" spans="1:15" x14ac:dyDescent="0.25">
      <c r="A96" s="30" t="s">
        <v>519</v>
      </c>
      <c r="B96" s="31">
        <v>44333</v>
      </c>
      <c r="C96" s="26" t="s">
        <v>468</v>
      </c>
      <c r="D96" s="26" t="s">
        <v>23</v>
      </c>
      <c r="E96" s="26" t="s">
        <v>15</v>
      </c>
      <c r="F96" s="26"/>
      <c r="G96" s="26" t="s">
        <v>468</v>
      </c>
      <c r="H96" s="15" t="s">
        <v>191</v>
      </c>
      <c r="I96" s="37">
        <v>400</v>
      </c>
      <c r="J96" s="25">
        <v>44335</v>
      </c>
      <c r="K96" s="25">
        <v>44340</v>
      </c>
      <c r="L96" s="24">
        <v>400</v>
      </c>
      <c r="M96" s="24" t="s">
        <v>520</v>
      </c>
      <c r="N96" s="27" t="s">
        <v>521</v>
      </c>
      <c r="O96" s="54"/>
    </row>
    <row r="97" spans="1:15" ht="33.75" x14ac:dyDescent="0.25">
      <c r="A97" s="30" t="s">
        <v>522</v>
      </c>
      <c r="B97" s="31">
        <v>44335</v>
      </c>
      <c r="C97" s="26" t="s">
        <v>523</v>
      </c>
      <c r="D97" s="26" t="s">
        <v>23</v>
      </c>
      <c r="E97" s="26" t="s">
        <v>15</v>
      </c>
      <c r="F97" s="26"/>
      <c r="G97" s="26" t="s">
        <v>524</v>
      </c>
      <c r="H97" s="15" t="s">
        <v>525</v>
      </c>
      <c r="I97" s="37">
        <f>818+225</f>
        <v>1043</v>
      </c>
      <c r="J97" s="25" t="s">
        <v>526</v>
      </c>
      <c r="K97" s="25" t="s">
        <v>527</v>
      </c>
      <c r="L97" s="24">
        <v>225</v>
      </c>
      <c r="M97" s="24" t="s">
        <v>670</v>
      </c>
      <c r="N97" s="27" t="s">
        <v>528</v>
      </c>
      <c r="O97" s="54"/>
    </row>
    <row r="98" spans="1:15" ht="22.5" x14ac:dyDescent="0.25">
      <c r="A98" s="30" t="s">
        <v>529</v>
      </c>
      <c r="B98" s="31">
        <v>44342</v>
      </c>
      <c r="C98" s="26" t="s">
        <v>530</v>
      </c>
      <c r="D98" s="26" t="s">
        <v>16</v>
      </c>
      <c r="E98" s="27" t="s">
        <v>24</v>
      </c>
      <c r="F98" s="26" t="s">
        <v>531</v>
      </c>
      <c r="G98" s="26" t="s">
        <v>532</v>
      </c>
      <c r="H98" s="15" t="s">
        <v>533</v>
      </c>
      <c r="I98" s="37">
        <v>1000</v>
      </c>
      <c r="J98" s="25">
        <v>44348</v>
      </c>
      <c r="K98" s="25">
        <v>44561</v>
      </c>
      <c r="L98" s="24">
        <f>76.58</f>
        <v>76.58</v>
      </c>
      <c r="M98" s="24" t="s">
        <v>534</v>
      </c>
      <c r="N98" s="27" t="s">
        <v>535</v>
      </c>
      <c r="O98" s="54"/>
    </row>
    <row r="99" spans="1:15" ht="78.75" x14ac:dyDescent="0.25">
      <c r="A99" s="50" t="s">
        <v>536</v>
      </c>
      <c r="B99" s="31">
        <v>44344</v>
      </c>
      <c r="C99" s="26" t="s">
        <v>537</v>
      </c>
      <c r="D99" s="26" t="s">
        <v>35</v>
      </c>
      <c r="E99" s="26" t="s">
        <v>24</v>
      </c>
      <c r="F99" s="26" t="s">
        <v>538</v>
      </c>
      <c r="G99" s="27" t="s">
        <v>539</v>
      </c>
      <c r="H99" s="36" t="s">
        <v>175</v>
      </c>
      <c r="I99" s="37">
        <v>23700</v>
      </c>
      <c r="J99" s="25">
        <v>44348</v>
      </c>
      <c r="K99" s="25">
        <v>44712</v>
      </c>
      <c r="L99" s="24"/>
      <c r="M99" s="24" t="s">
        <v>674</v>
      </c>
      <c r="N99" s="27" t="s">
        <v>540</v>
      </c>
      <c r="O99" s="54"/>
    </row>
    <row r="100" spans="1:15" ht="33.75" x14ac:dyDescent="0.2">
      <c r="A100" s="29" t="s">
        <v>541</v>
      </c>
      <c r="B100" s="31">
        <v>44344</v>
      </c>
      <c r="C100" s="26" t="s">
        <v>542</v>
      </c>
      <c r="D100" s="26" t="s">
        <v>35</v>
      </c>
      <c r="E100" s="26" t="s">
        <v>24</v>
      </c>
      <c r="F100" s="26" t="s">
        <v>543</v>
      </c>
      <c r="G100" s="26" t="s">
        <v>544</v>
      </c>
      <c r="H100" s="36" t="s">
        <v>175</v>
      </c>
      <c r="I100" s="37">
        <v>4235.96</v>
      </c>
      <c r="J100" s="25">
        <v>44348</v>
      </c>
      <c r="K100" s="25">
        <v>44712</v>
      </c>
      <c r="L100" s="24"/>
      <c r="M100" s="24" t="s">
        <v>545</v>
      </c>
      <c r="N100" s="27" t="s">
        <v>546</v>
      </c>
      <c r="O100" s="54"/>
    </row>
    <row r="101" spans="1:15" ht="67.5" x14ac:dyDescent="0.2">
      <c r="A101" s="29" t="s">
        <v>547</v>
      </c>
      <c r="B101" s="31">
        <v>44344</v>
      </c>
      <c r="C101" s="26" t="s">
        <v>548</v>
      </c>
      <c r="D101" s="26" t="s">
        <v>35</v>
      </c>
      <c r="E101" s="26" t="s">
        <v>24</v>
      </c>
      <c r="F101" s="26" t="s">
        <v>549</v>
      </c>
      <c r="G101" s="26" t="s">
        <v>550</v>
      </c>
      <c r="H101" s="36" t="s">
        <v>175</v>
      </c>
      <c r="I101" s="37">
        <v>1449.57</v>
      </c>
      <c r="J101" s="25">
        <v>44345</v>
      </c>
      <c r="K101" s="25">
        <v>44709</v>
      </c>
      <c r="L101" s="24"/>
      <c r="M101" s="24" t="s">
        <v>551</v>
      </c>
      <c r="N101" s="27" t="s">
        <v>552</v>
      </c>
      <c r="O101" s="54"/>
    </row>
    <row r="102" spans="1:15" ht="27" customHeight="1" x14ac:dyDescent="0.2">
      <c r="A102" s="29" t="s">
        <v>553</v>
      </c>
      <c r="B102" s="31">
        <v>44350</v>
      </c>
      <c r="C102" s="26" t="s">
        <v>554</v>
      </c>
      <c r="D102" s="26" t="s">
        <v>35</v>
      </c>
      <c r="E102" s="26" t="s">
        <v>15</v>
      </c>
      <c r="F102" s="26"/>
      <c r="G102" s="26" t="s">
        <v>57</v>
      </c>
      <c r="H102" s="15" t="s">
        <v>58</v>
      </c>
      <c r="I102" s="37">
        <v>17000</v>
      </c>
      <c r="J102" s="25">
        <v>44348</v>
      </c>
      <c r="K102" s="25">
        <v>44469</v>
      </c>
      <c r="L102" s="24">
        <f>5.88+1428.91+3857.11</f>
        <v>5291.9000000000005</v>
      </c>
      <c r="M102" s="24" t="s">
        <v>555</v>
      </c>
      <c r="N102" s="27" t="s">
        <v>556</v>
      </c>
      <c r="O102" s="54"/>
    </row>
    <row r="103" spans="1:15" ht="22.5" x14ac:dyDescent="0.2">
      <c r="A103" s="29" t="s">
        <v>557</v>
      </c>
      <c r="B103" s="31">
        <v>44354</v>
      </c>
      <c r="C103" s="26" t="s">
        <v>558</v>
      </c>
      <c r="D103" s="26" t="s">
        <v>35</v>
      </c>
      <c r="E103" s="27" t="s">
        <v>24</v>
      </c>
      <c r="F103" s="26" t="s">
        <v>559</v>
      </c>
      <c r="G103" s="26" t="s">
        <v>560</v>
      </c>
      <c r="H103" s="15" t="s">
        <v>561</v>
      </c>
      <c r="I103" s="37">
        <v>321.32</v>
      </c>
      <c r="J103" s="25">
        <v>44348</v>
      </c>
      <c r="K103" s="25">
        <v>44561</v>
      </c>
      <c r="L103" s="24"/>
      <c r="M103" s="24" t="s">
        <v>562</v>
      </c>
      <c r="N103" s="27" t="s">
        <v>563</v>
      </c>
      <c r="O103" s="54"/>
    </row>
    <row r="104" spans="1:15" ht="33.75" x14ac:dyDescent="0.2">
      <c r="A104" s="29" t="s">
        <v>564</v>
      </c>
      <c r="B104" s="31">
        <v>44354</v>
      </c>
      <c r="C104" s="26" t="s">
        <v>565</v>
      </c>
      <c r="D104" s="26" t="s">
        <v>35</v>
      </c>
      <c r="E104" s="27" t="s">
        <v>24</v>
      </c>
      <c r="F104" s="26" t="s">
        <v>566</v>
      </c>
      <c r="G104" s="26" t="s">
        <v>567</v>
      </c>
      <c r="H104" s="15" t="s">
        <v>568</v>
      </c>
      <c r="I104" s="37">
        <v>1450</v>
      </c>
      <c r="J104" s="25">
        <v>44348</v>
      </c>
      <c r="K104" s="25">
        <v>44362</v>
      </c>
      <c r="L104" s="24">
        <v>1450</v>
      </c>
      <c r="M104" s="24" t="s">
        <v>569</v>
      </c>
      <c r="N104" s="27" t="s">
        <v>570</v>
      </c>
      <c r="O104" s="54"/>
    </row>
    <row r="105" spans="1:15" ht="22.5" x14ac:dyDescent="0.25">
      <c r="A105" s="30" t="s">
        <v>571</v>
      </c>
      <c r="B105" s="31">
        <v>44355</v>
      </c>
      <c r="C105" s="26" t="s">
        <v>572</v>
      </c>
      <c r="D105" s="26" t="s">
        <v>35</v>
      </c>
      <c r="E105" s="27" t="s">
        <v>24</v>
      </c>
      <c r="F105" s="26" t="s">
        <v>573</v>
      </c>
      <c r="G105" s="26" t="s">
        <v>574</v>
      </c>
      <c r="H105" s="15" t="s">
        <v>575</v>
      </c>
      <c r="I105" s="37">
        <v>594.6</v>
      </c>
      <c r="J105" s="25">
        <v>44361</v>
      </c>
      <c r="K105" s="25">
        <v>44362</v>
      </c>
      <c r="L105" s="24">
        <v>594.6</v>
      </c>
      <c r="M105" s="24" t="s">
        <v>576</v>
      </c>
      <c r="N105" s="27" t="s">
        <v>577</v>
      </c>
      <c r="O105" s="54"/>
    </row>
    <row r="106" spans="1:15" ht="22.5" x14ac:dyDescent="0.25">
      <c r="A106" s="30" t="s">
        <v>578</v>
      </c>
      <c r="B106" s="31">
        <v>44356</v>
      </c>
      <c r="C106" s="26" t="s">
        <v>579</v>
      </c>
      <c r="D106" s="26" t="s">
        <v>23</v>
      </c>
      <c r="E106" s="26" t="s">
        <v>24</v>
      </c>
      <c r="F106" s="26" t="s">
        <v>580</v>
      </c>
      <c r="G106" s="26" t="s">
        <v>581</v>
      </c>
      <c r="H106" s="15" t="s">
        <v>582</v>
      </c>
      <c r="I106" s="37">
        <v>435</v>
      </c>
      <c r="J106" s="25">
        <v>44354</v>
      </c>
      <c r="K106" s="25">
        <v>44392</v>
      </c>
      <c r="L106" s="24">
        <v>435</v>
      </c>
      <c r="M106" s="24" t="s">
        <v>583</v>
      </c>
      <c r="N106" s="27" t="s">
        <v>584</v>
      </c>
      <c r="O106" s="54"/>
    </row>
    <row r="107" spans="1:15" ht="22.5" x14ac:dyDescent="0.25">
      <c r="A107" s="30" t="s">
        <v>585</v>
      </c>
      <c r="B107" s="31">
        <v>44356</v>
      </c>
      <c r="C107" s="26" t="s">
        <v>586</v>
      </c>
      <c r="D107" s="26" t="s">
        <v>23</v>
      </c>
      <c r="E107" s="26" t="s">
        <v>15</v>
      </c>
      <c r="F107" s="26"/>
      <c r="G107" s="26" t="s">
        <v>587</v>
      </c>
      <c r="H107" s="15" t="s">
        <v>588</v>
      </c>
      <c r="I107" s="37">
        <v>2400</v>
      </c>
      <c r="J107" s="25">
        <v>44361</v>
      </c>
      <c r="K107" s="25">
        <v>44362</v>
      </c>
      <c r="L107" s="24">
        <v>2400</v>
      </c>
      <c r="M107" s="24" t="s">
        <v>589</v>
      </c>
      <c r="N107" s="27" t="s">
        <v>590</v>
      </c>
      <c r="O107" s="54"/>
    </row>
    <row r="108" spans="1:15" ht="22.5" x14ac:dyDescent="0.25">
      <c r="A108" s="30" t="s">
        <v>591</v>
      </c>
      <c r="B108" s="31">
        <v>44356</v>
      </c>
      <c r="C108" s="26" t="s">
        <v>592</v>
      </c>
      <c r="D108" s="26" t="s">
        <v>23</v>
      </c>
      <c r="E108" s="26" t="s">
        <v>24</v>
      </c>
      <c r="F108" s="26" t="s">
        <v>593</v>
      </c>
      <c r="G108" s="26" t="s">
        <v>594</v>
      </c>
      <c r="H108" s="15" t="s">
        <v>595</v>
      </c>
      <c r="I108" s="37">
        <v>12990</v>
      </c>
      <c r="J108" s="25">
        <v>44358</v>
      </c>
      <c r="K108" s="25">
        <v>44368</v>
      </c>
      <c r="L108" s="24">
        <v>12990</v>
      </c>
      <c r="M108" s="24" t="s">
        <v>596</v>
      </c>
      <c r="N108" s="27" t="s">
        <v>597</v>
      </c>
      <c r="O108" s="54"/>
    </row>
    <row r="109" spans="1:15" ht="22.5" x14ac:dyDescent="0.25">
      <c r="A109" s="30" t="s">
        <v>598</v>
      </c>
      <c r="B109" s="31">
        <v>44361</v>
      </c>
      <c r="C109" s="26" t="s">
        <v>599</v>
      </c>
      <c r="D109" s="26" t="s">
        <v>23</v>
      </c>
      <c r="E109" s="26" t="s">
        <v>15</v>
      </c>
      <c r="F109" s="26"/>
      <c r="G109" s="26" t="s">
        <v>414</v>
      </c>
      <c r="H109" s="15" t="s">
        <v>415</v>
      </c>
      <c r="I109" s="37">
        <v>250</v>
      </c>
      <c r="J109" s="25">
        <v>44357</v>
      </c>
      <c r="K109" s="25">
        <v>44357</v>
      </c>
      <c r="L109" s="24"/>
      <c r="M109" s="24" t="s">
        <v>600</v>
      </c>
      <c r="N109" s="27" t="s">
        <v>601</v>
      </c>
      <c r="O109" s="54"/>
    </row>
    <row r="110" spans="1:15" ht="33.75" x14ac:dyDescent="0.25">
      <c r="A110" s="30" t="s">
        <v>602</v>
      </c>
      <c r="B110" s="31">
        <v>44364</v>
      </c>
      <c r="C110" s="26" t="s">
        <v>603</v>
      </c>
      <c r="D110" s="26" t="s">
        <v>16</v>
      </c>
      <c r="E110" s="26" t="s">
        <v>24</v>
      </c>
      <c r="F110" s="26" t="s">
        <v>604</v>
      </c>
      <c r="G110" s="26" t="s">
        <v>605</v>
      </c>
      <c r="H110" s="15" t="s">
        <v>606</v>
      </c>
      <c r="I110" s="37">
        <v>557.75</v>
      </c>
      <c r="J110" s="25">
        <v>44372</v>
      </c>
      <c r="K110" s="25">
        <v>44377</v>
      </c>
      <c r="L110" s="24">
        <v>557.75</v>
      </c>
      <c r="M110" s="24" t="s">
        <v>607</v>
      </c>
      <c r="N110" s="27" t="s">
        <v>608</v>
      </c>
      <c r="O110" s="54"/>
    </row>
    <row r="111" spans="1:15" ht="22.5" x14ac:dyDescent="0.2">
      <c r="A111" s="29" t="s">
        <v>609</v>
      </c>
      <c r="B111" s="31">
        <v>44368</v>
      </c>
      <c r="C111" s="26" t="s">
        <v>610</v>
      </c>
      <c r="D111" s="26" t="s">
        <v>16</v>
      </c>
      <c r="E111" s="26" t="s">
        <v>24</v>
      </c>
      <c r="F111" s="26" t="s">
        <v>611</v>
      </c>
      <c r="G111" s="26" t="s">
        <v>612</v>
      </c>
      <c r="H111" s="42" t="s">
        <v>613</v>
      </c>
      <c r="I111" s="37">
        <v>510.95</v>
      </c>
      <c r="J111" s="25">
        <v>44368</v>
      </c>
      <c r="K111" s="25">
        <v>44372</v>
      </c>
      <c r="L111" s="24">
        <v>510.95</v>
      </c>
      <c r="M111" s="24" t="s">
        <v>677</v>
      </c>
      <c r="N111" s="27" t="s">
        <v>669</v>
      </c>
      <c r="O111" s="54"/>
    </row>
    <row r="112" spans="1:15" ht="22.5" x14ac:dyDescent="0.2">
      <c r="A112" s="29" t="s">
        <v>614</v>
      </c>
      <c r="B112" s="31">
        <v>44368</v>
      </c>
      <c r="C112" s="29" t="s">
        <v>615</v>
      </c>
      <c r="D112" s="26" t="s">
        <v>23</v>
      </c>
      <c r="E112" s="27" t="s">
        <v>24</v>
      </c>
      <c r="F112" s="27" t="s">
        <v>616</v>
      </c>
      <c r="G112" s="27" t="s">
        <v>617</v>
      </c>
      <c r="H112" s="66" t="s">
        <v>165</v>
      </c>
      <c r="I112" s="37">
        <v>900</v>
      </c>
      <c r="J112" s="25">
        <v>44378</v>
      </c>
      <c r="K112" s="25">
        <v>44380</v>
      </c>
      <c r="L112" s="24"/>
      <c r="M112" s="24" t="s">
        <v>618</v>
      </c>
      <c r="N112" s="27" t="s">
        <v>619</v>
      </c>
      <c r="O112" s="54"/>
    </row>
    <row r="113" spans="1:15" x14ac:dyDescent="0.2">
      <c r="A113" s="29" t="s">
        <v>620</v>
      </c>
      <c r="B113" s="31">
        <v>44368</v>
      </c>
      <c r="C113" s="34" t="s">
        <v>621</v>
      </c>
      <c r="D113" s="26" t="s">
        <v>35</v>
      </c>
      <c r="E113" s="27" t="s">
        <v>15</v>
      </c>
      <c r="F113" s="27"/>
      <c r="G113" s="27" t="s">
        <v>622</v>
      </c>
      <c r="H113" s="36" t="s">
        <v>112</v>
      </c>
      <c r="I113" s="37">
        <v>1000</v>
      </c>
      <c r="J113" s="25">
        <v>44364</v>
      </c>
      <c r="K113" s="25">
        <v>44393</v>
      </c>
      <c r="L113" s="24"/>
      <c r="M113" s="24" t="s">
        <v>623</v>
      </c>
      <c r="N113" s="27" t="s">
        <v>624</v>
      </c>
      <c r="O113" s="54"/>
    </row>
    <row r="114" spans="1:15" x14ac:dyDescent="0.2">
      <c r="A114" s="29" t="s">
        <v>625</v>
      </c>
      <c r="B114" s="31">
        <v>44368</v>
      </c>
      <c r="C114" s="29" t="s">
        <v>626</v>
      </c>
      <c r="D114" s="26" t="s">
        <v>35</v>
      </c>
      <c r="E114" s="27" t="s">
        <v>15</v>
      </c>
      <c r="F114" s="27"/>
      <c r="G114" s="27" t="s">
        <v>627</v>
      </c>
      <c r="H114" s="36" t="s">
        <v>36</v>
      </c>
      <c r="I114" s="37">
        <v>752</v>
      </c>
      <c r="J114" s="25">
        <v>44369</v>
      </c>
      <c r="K114" s="25">
        <v>44408</v>
      </c>
      <c r="L114" s="24">
        <v>752.18</v>
      </c>
      <c r="M114" s="24" t="s">
        <v>628</v>
      </c>
      <c r="N114" s="27" t="s">
        <v>629</v>
      </c>
      <c r="O114" s="54"/>
    </row>
    <row r="115" spans="1:15" ht="22.5" x14ac:dyDescent="0.2">
      <c r="A115" s="29" t="s">
        <v>630</v>
      </c>
      <c r="B115" s="31">
        <v>44369</v>
      </c>
      <c r="C115" s="29" t="s">
        <v>631</v>
      </c>
      <c r="D115" s="26" t="s">
        <v>35</v>
      </c>
      <c r="E115" s="27" t="s">
        <v>24</v>
      </c>
      <c r="F115" s="27" t="s">
        <v>632</v>
      </c>
      <c r="G115" s="27" t="s">
        <v>633</v>
      </c>
      <c r="H115" s="36" t="s">
        <v>634</v>
      </c>
      <c r="I115" s="37">
        <v>320</v>
      </c>
      <c r="J115" s="25">
        <v>44334</v>
      </c>
      <c r="K115" s="25">
        <v>44439</v>
      </c>
      <c r="L115" s="24">
        <v>313.32</v>
      </c>
      <c r="M115" s="24" t="s">
        <v>635</v>
      </c>
      <c r="N115" s="27" t="s">
        <v>636</v>
      </c>
      <c r="O115" s="54"/>
    </row>
    <row r="116" spans="1:15" x14ac:dyDescent="0.2">
      <c r="A116" s="29" t="s">
        <v>637</v>
      </c>
      <c r="B116" s="31">
        <v>44372</v>
      </c>
      <c r="C116" s="34" t="s">
        <v>638</v>
      </c>
      <c r="D116" s="26" t="s">
        <v>16</v>
      </c>
      <c r="E116" s="27" t="s">
        <v>15</v>
      </c>
      <c r="F116" s="27"/>
      <c r="G116" s="27" t="s">
        <v>639</v>
      </c>
      <c r="H116" s="36" t="s">
        <v>582</v>
      </c>
      <c r="I116" s="37">
        <v>50</v>
      </c>
      <c r="J116" s="25">
        <v>44370</v>
      </c>
      <c r="K116" s="25">
        <v>44408</v>
      </c>
      <c r="L116" s="24"/>
      <c r="M116" s="24" t="s">
        <v>640</v>
      </c>
      <c r="N116" s="27" t="s">
        <v>641</v>
      </c>
      <c r="O116" s="54"/>
    </row>
    <row r="117" spans="1:15" x14ac:dyDescent="0.2">
      <c r="A117" s="51" t="s">
        <v>642</v>
      </c>
      <c r="B117" s="31">
        <v>44375</v>
      </c>
      <c r="C117" s="26" t="s">
        <v>643</v>
      </c>
      <c r="D117" s="26" t="s">
        <v>35</v>
      </c>
      <c r="E117" s="27" t="s">
        <v>15</v>
      </c>
      <c r="F117" s="27"/>
      <c r="G117" s="27" t="s">
        <v>644</v>
      </c>
      <c r="H117" s="36" t="s">
        <v>645</v>
      </c>
      <c r="I117" s="37">
        <v>515</v>
      </c>
      <c r="J117" s="25">
        <v>44136</v>
      </c>
      <c r="K117" s="25">
        <v>44196</v>
      </c>
      <c r="L117" s="24">
        <v>515</v>
      </c>
      <c r="M117" s="24" t="s">
        <v>646</v>
      </c>
      <c r="N117" s="27" t="s">
        <v>647</v>
      </c>
      <c r="O117" s="54"/>
    </row>
    <row r="118" spans="1:15" x14ac:dyDescent="0.25">
      <c r="A118" s="30" t="s">
        <v>648</v>
      </c>
      <c r="B118" s="31">
        <v>44377</v>
      </c>
      <c r="C118" s="26" t="s">
        <v>649</v>
      </c>
      <c r="D118" s="26" t="s">
        <v>35</v>
      </c>
      <c r="E118" s="27" t="s">
        <v>15</v>
      </c>
      <c r="F118" s="27"/>
      <c r="G118" s="27" t="s">
        <v>650</v>
      </c>
      <c r="H118" s="36" t="s">
        <v>651</v>
      </c>
      <c r="I118" s="37">
        <v>297.5</v>
      </c>
      <c r="J118" s="25">
        <v>44383</v>
      </c>
      <c r="K118" s="25">
        <v>44386</v>
      </c>
      <c r="L118" s="24"/>
      <c r="M118" s="24" t="s">
        <v>668</v>
      </c>
      <c r="N118" s="27" t="s">
        <v>652</v>
      </c>
      <c r="O118" s="54"/>
    </row>
    <row r="119" spans="1:15" x14ac:dyDescent="0.25">
      <c r="A119" s="30" t="s">
        <v>678</v>
      </c>
      <c r="B119" s="31">
        <v>44378</v>
      </c>
      <c r="C119" s="26" t="s">
        <v>679</v>
      </c>
      <c r="D119" s="26" t="s">
        <v>16</v>
      </c>
      <c r="E119" s="27" t="s">
        <v>15</v>
      </c>
      <c r="F119" s="27"/>
      <c r="G119" s="27" t="s">
        <v>680</v>
      </c>
      <c r="H119" s="36" t="s">
        <v>681</v>
      </c>
      <c r="I119" s="37">
        <v>90</v>
      </c>
      <c r="J119" s="25">
        <v>44382</v>
      </c>
      <c r="K119" s="25">
        <v>44382</v>
      </c>
      <c r="L119" s="24">
        <v>90</v>
      </c>
      <c r="M119" s="24" t="s">
        <v>682</v>
      </c>
      <c r="N119" s="26" t="s">
        <v>683</v>
      </c>
    </row>
    <row r="120" spans="1:15" x14ac:dyDescent="0.25">
      <c r="A120" s="30" t="s">
        <v>684</v>
      </c>
      <c r="B120" s="31">
        <v>44378</v>
      </c>
      <c r="C120" s="26" t="s">
        <v>430</v>
      </c>
      <c r="D120" s="26" t="s">
        <v>35</v>
      </c>
      <c r="E120" s="27" t="s">
        <v>15</v>
      </c>
      <c r="F120" s="27"/>
      <c r="G120" s="27" t="s">
        <v>685</v>
      </c>
      <c r="H120" s="36" t="s">
        <v>433</v>
      </c>
      <c r="I120" s="37">
        <v>2200</v>
      </c>
      <c r="J120" s="25">
        <v>44368</v>
      </c>
      <c r="K120" s="25">
        <v>44377</v>
      </c>
      <c r="L120" s="24">
        <v>2200</v>
      </c>
      <c r="M120" s="24" t="s">
        <v>686</v>
      </c>
      <c r="N120" s="26" t="s">
        <v>687</v>
      </c>
    </row>
    <row r="121" spans="1:15" x14ac:dyDescent="0.2">
      <c r="A121" s="45" t="s">
        <v>688</v>
      </c>
      <c r="B121" s="31">
        <v>44383</v>
      </c>
      <c r="C121" s="33" t="s">
        <v>689</v>
      </c>
      <c r="D121" s="26" t="s">
        <v>23</v>
      </c>
      <c r="E121" s="27" t="s">
        <v>15</v>
      </c>
      <c r="F121" s="27"/>
      <c r="G121" s="27" t="s">
        <v>209</v>
      </c>
      <c r="H121" s="36" t="s">
        <v>210</v>
      </c>
      <c r="I121" s="37">
        <v>300</v>
      </c>
      <c r="J121" s="25">
        <v>44390</v>
      </c>
      <c r="K121" s="25">
        <v>44390</v>
      </c>
      <c r="L121" s="24"/>
      <c r="M121" s="24" t="s">
        <v>690</v>
      </c>
      <c r="N121" s="26" t="s">
        <v>691</v>
      </c>
    </row>
    <row r="122" spans="1:15" x14ac:dyDescent="0.2">
      <c r="A122" s="64" t="s">
        <v>692</v>
      </c>
      <c r="B122" s="31">
        <v>44385</v>
      </c>
      <c r="C122" s="29" t="s">
        <v>693</v>
      </c>
      <c r="D122" s="26" t="s">
        <v>16</v>
      </c>
      <c r="E122" s="27" t="s">
        <v>15</v>
      </c>
      <c r="F122" s="27"/>
      <c r="G122" s="27" t="s">
        <v>425</v>
      </c>
      <c r="H122" s="36" t="s">
        <v>426</v>
      </c>
      <c r="I122" s="37">
        <v>40</v>
      </c>
      <c r="J122" s="25">
        <v>44386</v>
      </c>
      <c r="K122" s="25">
        <v>44386</v>
      </c>
      <c r="L122" s="24">
        <v>40</v>
      </c>
      <c r="M122" s="24" t="s">
        <v>694</v>
      </c>
      <c r="N122" s="26" t="s">
        <v>695</v>
      </c>
    </row>
    <row r="123" spans="1:15" ht="33.75" x14ac:dyDescent="0.2">
      <c r="A123" s="29" t="s">
        <v>696</v>
      </c>
      <c r="B123" s="31">
        <v>44385</v>
      </c>
      <c r="C123" s="29" t="s">
        <v>697</v>
      </c>
      <c r="D123" s="26" t="s">
        <v>35</v>
      </c>
      <c r="E123" s="27" t="s">
        <v>15</v>
      </c>
      <c r="F123" s="27"/>
      <c r="G123" s="27" t="s">
        <v>644</v>
      </c>
      <c r="H123" s="36" t="s">
        <v>645</v>
      </c>
      <c r="I123" s="37">
        <v>7000</v>
      </c>
      <c r="J123" s="25">
        <v>44197</v>
      </c>
      <c r="K123" s="25">
        <v>44439</v>
      </c>
      <c r="L123" s="24">
        <v>5608</v>
      </c>
      <c r="M123" s="24" t="s">
        <v>698</v>
      </c>
      <c r="N123" s="26" t="s">
        <v>699</v>
      </c>
    </row>
    <row r="124" spans="1:15" x14ac:dyDescent="0.2">
      <c r="A124" s="29" t="s">
        <v>700</v>
      </c>
      <c r="B124" s="31">
        <v>44386</v>
      </c>
      <c r="C124" s="29" t="s">
        <v>701</v>
      </c>
      <c r="D124" s="26" t="s">
        <v>35</v>
      </c>
      <c r="E124" s="27" t="s">
        <v>15</v>
      </c>
      <c r="F124" s="27"/>
      <c r="G124" s="27" t="s">
        <v>204</v>
      </c>
      <c r="H124" s="36">
        <v>10209790152</v>
      </c>
      <c r="I124" s="37">
        <v>300</v>
      </c>
      <c r="J124" s="25">
        <v>44389</v>
      </c>
      <c r="K124" s="25">
        <v>44408</v>
      </c>
      <c r="L124" s="24"/>
      <c r="M124" s="24" t="s">
        <v>702</v>
      </c>
      <c r="N124" s="26" t="s">
        <v>703</v>
      </c>
    </row>
    <row r="125" spans="1:15" ht="22.5" x14ac:dyDescent="0.2">
      <c r="A125" s="29" t="s">
        <v>704</v>
      </c>
      <c r="B125" s="31">
        <v>44389</v>
      </c>
      <c r="C125" s="29" t="s">
        <v>705</v>
      </c>
      <c r="D125" s="26" t="s">
        <v>23</v>
      </c>
      <c r="E125" s="27" t="s">
        <v>24</v>
      </c>
      <c r="F125" s="27" t="s">
        <v>706</v>
      </c>
      <c r="G125" s="27" t="s">
        <v>707</v>
      </c>
      <c r="H125" s="36" t="s">
        <v>708</v>
      </c>
      <c r="I125" s="37">
        <v>6213</v>
      </c>
      <c r="J125" s="25">
        <v>44390</v>
      </c>
      <c r="K125" s="25">
        <v>44400</v>
      </c>
      <c r="L125" s="24"/>
      <c r="M125" s="24" t="s">
        <v>709</v>
      </c>
      <c r="N125" s="26" t="s">
        <v>710</v>
      </c>
    </row>
    <row r="126" spans="1:15" x14ac:dyDescent="0.2">
      <c r="A126" s="29" t="s">
        <v>711</v>
      </c>
      <c r="B126" s="31">
        <v>44390</v>
      </c>
      <c r="C126" s="26" t="s">
        <v>712</v>
      </c>
      <c r="D126" s="26" t="s">
        <v>35</v>
      </c>
      <c r="E126" s="27" t="s">
        <v>15</v>
      </c>
      <c r="F126" s="27"/>
      <c r="G126" s="27" t="s">
        <v>713</v>
      </c>
      <c r="H126" s="66" t="s">
        <v>394</v>
      </c>
      <c r="I126" s="37">
        <v>3240</v>
      </c>
      <c r="J126" s="25">
        <v>44378</v>
      </c>
      <c r="K126" s="25">
        <v>44742</v>
      </c>
      <c r="L126" s="24">
        <f>270+270+270+270+270+270+270+270+270+270</f>
        <v>2700</v>
      </c>
      <c r="M126" s="24" t="s">
        <v>714</v>
      </c>
      <c r="N126" s="26" t="s">
        <v>715</v>
      </c>
    </row>
    <row r="127" spans="1:15" x14ac:dyDescent="0.2">
      <c r="A127" s="29" t="s">
        <v>716</v>
      </c>
      <c r="B127" s="31">
        <v>44390</v>
      </c>
      <c r="C127" s="34" t="s">
        <v>717</v>
      </c>
      <c r="D127" s="26" t="s">
        <v>35</v>
      </c>
      <c r="E127" s="27" t="s">
        <v>15</v>
      </c>
      <c r="F127" s="27"/>
      <c r="G127" s="27" t="s">
        <v>718</v>
      </c>
      <c r="H127" s="36" t="s">
        <v>719</v>
      </c>
      <c r="I127" s="37">
        <v>180</v>
      </c>
      <c r="J127" s="25">
        <v>44390</v>
      </c>
      <c r="K127" s="25">
        <v>44391</v>
      </c>
      <c r="L127" s="24"/>
      <c r="M127" s="24" t="s">
        <v>720</v>
      </c>
      <c r="N127" s="26" t="s">
        <v>721</v>
      </c>
    </row>
    <row r="128" spans="1:15" x14ac:dyDescent="0.2">
      <c r="A128" s="33" t="s">
        <v>722</v>
      </c>
      <c r="B128" s="31">
        <v>44390</v>
      </c>
      <c r="C128" s="33" t="s">
        <v>723</v>
      </c>
      <c r="D128" s="26" t="s">
        <v>35</v>
      </c>
      <c r="E128" s="27" t="s">
        <v>15</v>
      </c>
      <c r="F128" s="27"/>
      <c r="G128" s="27" t="s">
        <v>230</v>
      </c>
      <c r="H128" s="46" t="s">
        <v>76</v>
      </c>
      <c r="I128" s="37">
        <v>270</v>
      </c>
      <c r="J128" s="25">
        <v>44391</v>
      </c>
      <c r="K128" s="25">
        <v>44391</v>
      </c>
      <c r="L128" s="24">
        <v>270</v>
      </c>
      <c r="M128" s="24" t="s">
        <v>724</v>
      </c>
      <c r="N128" s="26" t="s">
        <v>725</v>
      </c>
    </row>
    <row r="129" spans="1:14" ht="22.5" x14ac:dyDescent="0.2">
      <c r="A129" s="29" t="s">
        <v>726</v>
      </c>
      <c r="B129" s="31">
        <v>44390</v>
      </c>
      <c r="C129" s="26" t="s">
        <v>727</v>
      </c>
      <c r="D129" s="26" t="s">
        <v>35</v>
      </c>
      <c r="E129" s="68" t="s">
        <v>936</v>
      </c>
      <c r="F129" s="27"/>
      <c r="G129" s="52" t="s">
        <v>728</v>
      </c>
      <c r="H129" s="36" t="s">
        <v>729</v>
      </c>
      <c r="I129" s="37">
        <v>100000</v>
      </c>
      <c r="J129" s="25">
        <v>44396</v>
      </c>
      <c r="K129" s="25">
        <v>44712</v>
      </c>
      <c r="L129" s="24"/>
      <c r="M129" s="24" t="s">
        <v>730</v>
      </c>
      <c r="N129" s="26" t="s">
        <v>731</v>
      </c>
    </row>
    <row r="130" spans="1:14" ht="22.5" customHeight="1" x14ac:dyDescent="0.2">
      <c r="A130" s="29" t="s">
        <v>732</v>
      </c>
      <c r="B130" s="31">
        <v>44390</v>
      </c>
      <c r="C130" s="26" t="s">
        <v>733</v>
      </c>
      <c r="D130" s="26" t="s">
        <v>35</v>
      </c>
      <c r="E130" s="68" t="s">
        <v>936</v>
      </c>
      <c r="F130" s="27"/>
      <c r="G130" s="52" t="s">
        <v>734</v>
      </c>
      <c r="H130" s="36" t="s">
        <v>735</v>
      </c>
      <c r="I130" s="37">
        <v>100000</v>
      </c>
      <c r="J130" s="25">
        <v>44396</v>
      </c>
      <c r="K130" s="25">
        <v>44712</v>
      </c>
      <c r="L130" s="24"/>
      <c r="M130" s="24" t="s">
        <v>736</v>
      </c>
      <c r="N130" s="26" t="s">
        <v>737</v>
      </c>
    </row>
    <row r="131" spans="1:14" ht="22.5" x14ac:dyDescent="0.2">
      <c r="A131" s="29" t="s">
        <v>738</v>
      </c>
      <c r="B131" s="31">
        <v>44392</v>
      </c>
      <c r="C131" s="29" t="s">
        <v>739</v>
      </c>
      <c r="D131" s="26" t="s">
        <v>16</v>
      </c>
      <c r="E131" s="27" t="s">
        <v>15</v>
      </c>
      <c r="F131" s="27"/>
      <c r="G131" s="27" t="s">
        <v>341</v>
      </c>
      <c r="H131" s="36" t="s">
        <v>342</v>
      </c>
      <c r="I131" s="37">
        <v>217.16</v>
      </c>
      <c r="J131" s="25">
        <v>44396</v>
      </c>
      <c r="K131" s="25">
        <v>44397</v>
      </c>
      <c r="L131" s="24"/>
      <c r="M131" s="24" t="s">
        <v>740</v>
      </c>
      <c r="N131" s="26" t="s">
        <v>741</v>
      </c>
    </row>
    <row r="132" spans="1:14" ht="45" x14ac:dyDescent="0.2">
      <c r="A132" s="29" t="s">
        <v>742</v>
      </c>
      <c r="B132" s="31">
        <v>44397</v>
      </c>
      <c r="C132" s="34" t="s">
        <v>743</v>
      </c>
      <c r="D132" s="26" t="s">
        <v>35</v>
      </c>
      <c r="E132" s="27" t="s">
        <v>24</v>
      </c>
      <c r="F132" s="27" t="s">
        <v>744</v>
      </c>
      <c r="G132" s="27" t="s">
        <v>160</v>
      </c>
      <c r="H132" s="66" t="s">
        <v>161</v>
      </c>
      <c r="I132" s="37">
        <v>397</v>
      </c>
      <c r="J132" s="25">
        <v>44401</v>
      </c>
      <c r="K132" s="25">
        <v>44766</v>
      </c>
      <c r="L132" s="24"/>
      <c r="M132" s="24" t="s">
        <v>745</v>
      </c>
      <c r="N132" s="26" t="s">
        <v>746</v>
      </c>
    </row>
    <row r="133" spans="1:14" ht="22.5" x14ac:dyDescent="0.25">
      <c r="A133" s="30" t="s">
        <v>747</v>
      </c>
      <c r="B133" s="31">
        <v>44404</v>
      </c>
      <c r="C133" s="27" t="s">
        <v>748</v>
      </c>
      <c r="D133" s="26" t="s">
        <v>23</v>
      </c>
      <c r="E133" s="27" t="s">
        <v>15</v>
      </c>
      <c r="F133" s="27"/>
      <c r="G133" s="27" t="s">
        <v>524</v>
      </c>
      <c r="H133" s="36" t="s">
        <v>525</v>
      </c>
      <c r="I133" s="37">
        <v>115</v>
      </c>
      <c r="J133" s="25">
        <v>44348</v>
      </c>
      <c r="K133" s="25">
        <v>44362</v>
      </c>
      <c r="L133" s="24">
        <v>115</v>
      </c>
      <c r="M133" s="24" t="s">
        <v>749</v>
      </c>
      <c r="N133" s="26" t="s">
        <v>750</v>
      </c>
    </row>
    <row r="134" spans="1:14" ht="22.5" x14ac:dyDescent="0.25">
      <c r="A134" s="30" t="s">
        <v>751</v>
      </c>
      <c r="B134" s="31">
        <v>44404</v>
      </c>
      <c r="C134" s="26" t="s">
        <v>752</v>
      </c>
      <c r="D134" s="26" t="s">
        <v>23</v>
      </c>
      <c r="E134" s="27" t="s">
        <v>24</v>
      </c>
      <c r="F134" s="27" t="s">
        <v>753</v>
      </c>
      <c r="G134" s="27" t="s">
        <v>587</v>
      </c>
      <c r="H134" s="36" t="s">
        <v>588</v>
      </c>
      <c r="I134" s="37">
        <v>2540</v>
      </c>
      <c r="J134" s="25">
        <v>44405</v>
      </c>
      <c r="K134" s="25">
        <v>44411</v>
      </c>
      <c r="L134" s="24">
        <v>2540</v>
      </c>
      <c r="M134" s="24" t="s">
        <v>754</v>
      </c>
      <c r="N134" s="26" t="s">
        <v>755</v>
      </c>
    </row>
    <row r="135" spans="1:14" x14ac:dyDescent="0.25">
      <c r="A135" s="30" t="s">
        <v>756</v>
      </c>
      <c r="B135" s="31">
        <v>44406</v>
      </c>
      <c r="C135" s="26" t="s">
        <v>757</v>
      </c>
      <c r="D135" s="26" t="s">
        <v>23</v>
      </c>
      <c r="E135" s="27" t="s">
        <v>15</v>
      </c>
      <c r="F135" s="27"/>
      <c r="G135" s="27" t="s">
        <v>185</v>
      </c>
      <c r="H135" s="36" t="s">
        <v>186</v>
      </c>
      <c r="I135" s="37">
        <v>110</v>
      </c>
      <c r="J135" s="25">
        <v>44377</v>
      </c>
      <c r="K135" s="25">
        <v>44377</v>
      </c>
      <c r="L135" s="24">
        <v>110</v>
      </c>
      <c r="M135" s="24" t="s">
        <v>758</v>
      </c>
      <c r="N135" s="26" t="s">
        <v>759</v>
      </c>
    </row>
    <row r="136" spans="1:14" ht="22.5" x14ac:dyDescent="0.25">
      <c r="A136" s="30" t="s">
        <v>760</v>
      </c>
      <c r="B136" s="31">
        <v>44407</v>
      </c>
      <c r="C136" s="26" t="s">
        <v>761</v>
      </c>
      <c r="D136" s="26" t="s">
        <v>16</v>
      </c>
      <c r="E136" s="27" t="s">
        <v>15</v>
      </c>
      <c r="F136" s="27"/>
      <c r="G136" s="27" t="s">
        <v>209</v>
      </c>
      <c r="H136" s="36" t="s">
        <v>210</v>
      </c>
      <c r="I136" s="37">
        <v>593</v>
      </c>
      <c r="J136" s="25">
        <v>44410</v>
      </c>
      <c r="K136" s="25">
        <v>44410</v>
      </c>
      <c r="L136" s="24"/>
      <c r="M136" s="24" t="s">
        <v>762</v>
      </c>
      <c r="N136" s="26" t="s">
        <v>763</v>
      </c>
    </row>
    <row r="137" spans="1:14" ht="22.5" x14ac:dyDescent="0.2">
      <c r="A137" s="29" t="s">
        <v>764</v>
      </c>
      <c r="B137" s="31">
        <v>44410</v>
      </c>
      <c r="C137" s="26" t="s">
        <v>765</v>
      </c>
      <c r="D137" s="26" t="s">
        <v>16</v>
      </c>
      <c r="E137" s="26" t="s">
        <v>15</v>
      </c>
      <c r="F137" s="26"/>
      <c r="G137" s="26" t="s">
        <v>341</v>
      </c>
      <c r="H137" s="15" t="s">
        <v>342</v>
      </c>
      <c r="I137" s="8">
        <v>1000</v>
      </c>
      <c r="J137" s="9">
        <v>44409</v>
      </c>
      <c r="K137" s="25">
        <v>44561</v>
      </c>
      <c r="L137" s="24">
        <v>318.31</v>
      </c>
      <c r="M137" s="24" t="s">
        <v>766</v>
      </c>
      <c r="N137" s="26" t="s">
        <v>767</v>
      </c>
    </row>
    <row r="138" spans="1:14" x14ac:dyDescent="0.2">
      <c r="A138" s="29" t="s">
        <v>768</v>
      </c>
      <c r="B138" s="31">
        <v>44410</v>
      </c>
      <c r="C138" s="26" t="s">
        <v>100</v>
      </c>
      <c r="D138" s="26" t="s">
        <v>16</v>
      </c>
      <c r="E138" s="26" t="s">
        <v>15</v>
      </c>
      <c r="F138" s="26"/>
      <c r="G138" s="26" t="s">
        <v>123</v>
      </c>
      <c r="H138" s="15" t="s">
        <v>124</v>
      </c>
      <c r="I138" s="8">
        <v>641.5</v>
      </c>
      <c r="J138" s="9">
        <v>44407</v>
      </c>
      <c r="K138" s="25">
        <v>44421</v>
      </c>
      <c r="L138" s="24"/>
      <c r="M138" s="24" t="s">
        <v>769</v>
      </c>
      <c r="N138" s="26" t="s">
        <v>770</v>
      </c>
    </row>
    <row r="139" spans="1:14" x14ac:dyDescent="0.2">
      <c r="A139" s="29" t="s">
        <v>771</v>
      </c>
      <c r="B139" s="31">
        <v>44411</v>
      </c>
      <c r="C139" s="26" t="s">
        <v>772</v>
      </c>
      <c r="D139" s="26" t="s">
        <v>16</v>
      </c>
      <c r="E139" s="26" t="s">
        <v>15</v>
      </c>
      <c r="F139" s="26"/>
      <c r="G139" s="26" t="s">
        <v>502</v>
      </c>
      <c r="H139" s="15" t="s">
        <v>503</v>
      </c>
      <c r="I139" s="8">
        <v>2864.54</v>
      </c>
      <c r="J139" s="9">
        <v>44385</v>
      </c>
      <c r="K139" s="25">
        <v>44392</v>
      </c>
      <c r="L139" s="24">
        <v>2566.7600000000002</v>
      </c>
      <c r="M139" s="24" t="s">
        <v>773</v>
      </c>
      <c r="N139" s="26" t="s">
        <v>774</v>
      </c>
    </row>
    <row r="140" spans="1:14" ht="22.5" x14ac:dyDescent="0.2">
      <c r="A140" s="29" t="s">
        <v>775</v>
      </c>
      <c r="B140" s="31">
        <v>44411</v>
      </c>
      <c r="C140" s="26" t="s">
        <v>776</v>
      </c>
      <c r="D140" s="26" t="s">
        <v>23</v>
      </c>
      <c r="E140" s="26" t="s">
        <v>15</v>
      </c>
      <c r="F140" s="26"/>
      <c r="G140" s="26" t="s">
        <v>209</v>
      </c>
      <c r="H140" s="15" t="s">
        <v>210</v>
      </c>
      <c r="I140" s="8">
        <v>9574.7000000000007</v>
      </c>
      <c r="J140" s="9">
        <v>44417</v>
      </c>
      <c r="K140" s="25">
        <v>44438</v>
      </c>
      <c r="L140" s="24"/>
      <c r="M140" s="24" t="s">
        <v>777</v>
      </c>
      <c r="N140" s="26" t="s">
        <v>778</v>
      </c>
    </row>
    <row r="141" spans="1:14" x14ac:dyDescent="0.2">
      <c r="A141" s="29" t="s">
        <v>779</v>
      </c>
      <c r="B141" s="31">
        <v>44411</v>
      </c>
      <c r="C141" s="26" t="s">
        <v>780</v>
      </c>
      <c r="D141" s="26" t="s">
        <v>35</v>
      </c>
      <c r="E141" s="26" t="s">
        <v>15</v>
      </c>
      <c r="F141" s="26"/>
      <c r="G141" s="26" t="s">
        <v>80</v>
      </c>
      <c r="H141" s="15" t="s">
        <v>81</v>
      </c>
      <c r="I141" s="8">
        <v>580</v>
      </c>
      <c r="J141" s="9">
        <v>44417</v>
      </c>
      <c r="K141" s="25">
        <v>44421</v>
      </c>
      <c r="L141" s="24"/>
      <c r="M141" s="24" t="s">
        <v>781</v>
      </c>
      <c r="N141" s="26" t="s">
        <v>782</v>
      </c>
    </row>
    <row r="142" spans="1:14" ht="22.5" x14ac:dyDescent="0.25">
      <c r="A142" s="30" t="s">
        <v>783</v>
      </c>
      <c r="B142" s="31">
        <v>44413</v>
      </c>
      <c r="C142" s="26" t="s">
        <v>784</v>
      </c>
      <c r="D142" s="26" t="s">
        <v>23</v>
      </c>
      <c r="E142" s="26" t="s">
        <v>15</v>
      </c>
      <c r="F142" s="26"/>
      <c r="G142" s="26" t="s">
        <v>524</v>
      </c>
      <c r="H142" s="15" t="s">
        <v>525</v>
      </c>
      <c r="I142" s="8">
        <v>90</v>
      </c>
      <c r="J142" s="9">
        <v>44398</v>
      </c>
      <c r="K142" s="25">
        <v>44411</v>
      </c>
      <c r="L142" s="24">
        <v>90</v>
      </c>
      <c r="M142" s="24" t="s">
        <v>930</v>
      </c>
      <c r="N142" s="26" t="s">
        <v>785</v>
      </c>
    </row>
    <row r="143" spans="1:14" ht="22.5" x14ac:dyDescent="0.25">
      <c r="A143" s="30" t="s">
        <v>786</v>
      </c>
      <c r="B143" s="31">
        <v>44414</v>
      </c>
      <c r="C143" s="26" t="s">
        <v>787</v>
      </c>
      <c r="D143" s="26" t="s">
        <v>23</v>
      </c>
      <c r="E143" s="26" t="s">
        <v>24</v>
      </c>
      <c r="F143" s="26" t="s">
        <v>788</v>
      </c>
      <c r="G143" s="26" t="s">
        <v>789</v>
      </c>
      <c r="H143" s="15" t="s">
        <v>790</v>
      </c>
      <c r="I143" s="8">
        <v>110</v>
      </c>
      <c r="J143" s="9">
        <v>44414</v>
      </c>
      <c r="K143" s="25">
        <v>44414</v>
      </c>
      <c r="L143" s="24"/>
      <c r="M143" s="24" t="s">
        <v>791</v>
      </c>
      <c r="N143" s="26" t="s">
        <v>792</v>
      </c>
    </row>
    <row r="144" spans="1:14" ht="22.5" x14ac:dyDescent="0.25">
      <c r="A144" s="30" t="s">
        <v>793</v>
      </c>
      <c r="B144" s="31">
        <v>44418</v>
      </c>
      <c r="C144" s="26" t="s">
        <v>794</v>
      </c>
      <c r="D144" s="26" t="s">
        <v>16</v>
      </c>
      <c r="E144" s="26" t="s">
        <v>24</v>
      </c>
      <c r="F144" s="26" t="s">
        <v>795</v>
      </c>
      <c r="G144" s="26" t="s">
        <v>796</v>
      </c>
      <c r="H144" s="15" t="s">
        <v>797</v>
      </c>
      <c r="I144" s="8">
        <v>27150</v>
      </c>
      <c r="J144" s="9">
        <v>44421</v>
      </c>
      <c r="K144" s="25">
        <v>44421</v>
      </c>
      <c r="L144" s="24">
        <v>27150</v>
      </c>
      <c r="M144" s="24" t="s">
        <v>798</v>
      </c>
      <c r="N144" s="26" t="s">
        <v>799</v>
      </c>
    </row>
    <row r="145" spans="1:14" ht="22.5" x14ac:dyDescent="0.25">
      <c r="A145" s="30" t="s">
        <v>800</v>
      </c>
      <c r="B145" s="31">
        <v>44428</v>
      </c>
      <c r="C145" s="26" t="s">
        <v>801</v>
      </c>
      <c r="D145" s="26" t="s">
        <v>23</v>
      </c>
      <c r="E145" s="26" t="s">
        <v>15</v>
      </c>
      <c r="F145" s="26"/>
      <c r="G145" s="26" t="s">
        <v>242</v>
      </c>
      <c r="H145" s="15" t="s">
        <v>243</v>
      </c>
      <c r="I145" s="8">
        <v>290</v>
      </c>
      <c r="J145" s="9">
        <v>44397</v>
      </c>
      <c r="K145" s="25">
        <v>44397</v>
      </c>
      <c r="L145" s="24">
        <v>290</v>
      </c>
      <c r="M145" s="24" t="s">
        <v>802</v>
      </c>
      <c r="N145" s="27" t="s">
        <v>931</v>
      </c>
    </row>
    <row r="146" spans="1:14" x14ac:dyDescent="0.25">
      <c r="A146" s="30" t="s">
        <v>803</v>
      </c>
      <c r="B146" s="31">
        <v>44428</v>
      </c>
      <c r="C146" s="26" t="s">
        <v>804</v>
      </c>
      <c r="D146" s="26" t="s">
        <v>16</v>
      </c>
      <c r="E146" s="26" t="s">
        <v>15</v>
      </c>
      <c r="F146" s="26"/>
      <c r="G146" s="26" t="s">
        <v>75</v>
      </c>
      <c r="H146" s="15" t="s">
        <v>76</v>
      </c>
      <c r="I146" s="8">
        <v>1500</v>
      </c>
      <c r="J146" s="9">
        <v>44428</v>
      </c>
      <c r="K146" s="25">
        <v>44454</v>
      </c>
      <c r="L146" s="24"/>
      <c r="M146" s="24" t="s">
        <v>805</v>
      </c>
      <c r="N146" s="27" t="s">
        <v>932</v>
      </c>
    </row>
    <row r="147" spans="1:14" x14ac:dyDescent="0.25">
      <c r="A147" s="30" t="s">
        <v>806</v>
      </c>
      <c r="B147" s="31">
        <v>44428</v>
      </c>
      <c r="C147" s="26" t="s">
        <v>807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2900</v>
      </c>
      <c r="J147" s="9">
        <v>44428</v>
      </c>
      <c r="K147" s="25">
        <v>44454</v>
      </c>
      <c r="L147" s="24"/>
      <c r="M147" s="24" t="s">
        <v>934</v>
      </c>
      <c r="N147" s="27" t="s">
        <v>933</v>
      </c>
    </row>
    <row r="148" spans="1:14" ht="22.5" x14ac:dyDescent="0.25">
      <c r="A148" s="30" t="s">
        <v>808</v>
      </c>
      <c r="B148" s="31">
        <v>44431</v>
      </c>
      <c r="C148" s="26" t="s">
        <v>809</v>
      </c>
      <c r="D148" s="26" t="s">
        <v>16</v>
      </c>
      <c r="E148" s="26" t="s">
        <v>15</v>
      </c>
      <c r="F148" s="26"/>
      <c r="G148" s="26" t="s">
        <v>810</v>
      </c>
      <c r="H148" s="15" t="s">
        <v>19</v>
      </c>
      <c r="I148" s="8">
        <v>5000</v>
      </c>
      <c r="J148" s="9">
        <v>44197</v>
      </c>
      <c r="K148" s="25">
        <v>44561</v>
      </c>
      <c r="L148" s="24">
        <v>763.59</v>
      </c>
      <c r="M148" s="24" t="s">
        <v>811</v>
      </c>
      <c r="N148" s="27" t="s">
        <v>812</v>
      </c>
    </row>
    <row r="149" spans="1:14" x14ac:dyDescent="0.25">
      <c r="A149" s="30" t="s">
        <v>813</v>
      </c>
      <c r="B149" s="31">
        <v>44433</v>
      </c>
      <c r="C149" s="26" t="s">
        <v>814</v>
      </c>
      <c r="D149" s="26" t="s">
        <v>16</v>
      </c>
      <c r="E149" s="26" t="s">
        <v>15</v>
      </c>
      <c r="F149" s="26"/>
      <c r="G149" s="26" t="s">
        <v>815</v>
      </c>
      <c r="H149" s="15" t="s">
        <v>816</v>
      </c>
      <c r="I149" s="8">
        <v>50</v>
      </c>
      <c r="J149" s="9">
        <v>44426</v>
      </c>
      <c r="K149" s="25">
        <v>44426</v>
      </c>
      <c r="L149" s="24">
        <v>50</v>
      </c>
      <c r="M149" s="24" t="s">
        <v>817</v>
      </c>
      <c r="N149" s="26" t="s">
        <v>818</v>
      </c>
    </row>
    <row r="150" spans="1:14" ht="67.5" x14ac:dyDescent="0.2">
      <c r="A150" s="29" t="s">
        <v>819</v>
      </c>
      <c r="B150" s="31">
        <v>44433</v>
      </c>
      <c r="C150" s="26" t="s">
        <v>820</v>
      </c>
      <c r="D150" s="26" t="s">
        <v>35</v>
      </c>
      <c r="E150" s="26" t="s">
        <v>24</v>
      </c>
      <c r="F150" s="26" t="s">
        <v>821</v>
      </c>
      <c r="G150" s="26" t="s">
        <v>822</v>
      </c>
      <c r="H150" s="15" t="s">
        <v>823</v>
      </c>
      <c r="I150" s="8">
        <v>529</v>
      </c>
      <c r="J150" s="9">
        <v>44432</v>
      </c>
      <c r="K150" s="25">
        <v>44797</v>
      </c>
      <c r="L150" s="24"/>
      <c r="M150" s="24" t="s">
        <v>824</v>
      </c>
      <c r="N150" s="26" t="s">
        <v>825</v>
      </c>
    </row>
    <row r="151" spans="1:14" ht="33.75" x14ac:dyDescent="0.2">
      <c r="A151" s="29" t="s">
        <v>826</v>
      </c>
      <c r="B151" s="31">
        <v>44434</v>
      </c>
      <c r="C151" s="26" t="s">
        <v>827</v>
      </c>
      <c r="D151" s="26" t="s">
        <v>16</v>
      </c>
      <c r="E151" s="26" t="s">
        <v>24</v>
      </c>
      <c r="F151" s="26" t="s">
        <v>828</v>
      </c>
      <c r="G151" s="26" t="s">
        <v>796</v>
      </c>
      <c r="H151" s="15" t="s">
        <v>797</v>
      </c>
      <c r="I151" s="8">
        <v>35500</v>
      </c>
      <c r="J151" s="9">
        <v>44446</v>
      </c>
      <c r="K151" s="25">
        <v>44561</v>
      </c>
      <c r="L151" s="24"/>
      <c r="M151" s="24" t="s">
        <v>829</v>
      </c>
      <c r="N151" s="26" t="s">
        <v>830</v>
      </c>
    </row>
    <row r="152" spans="1:14" ht="33.75" x14ac:dyDescent="0.2">
      <c r="A152" s="29" t="s">
        <v>831</v>
      </c>
      <c r="B152" s="31">
        <v>44434</v>
      </c>
      <c r="C152" s="26" t="s">
        <v>832</v>
      </c>
      <c r="D152" s="26" t="s">
        <v>16</v>
      </c>
      <c r="E152" s="26" t="s">
        <v>24</v>
      </c>
      <c r="F152" s="26" t="s">
        <v>828</v>
      </c>
      <c r="G152" s="26" t="s">
        <v>796</v>
      </c>
      <c r="H152" s="15" t="s">
        <v>797</v>
      </c>
      <c r="I152" s="8">
        <v>12000</v>
      </c>
      <c r="J152" s="9">
        <v>44446</v>
      </c>
      <c r="K152" s="25">
        <v>44561</v>
      </c>
      <c r="L152" s="24"/>
      <c r="M152" s="24" t="s">
        <v>833</v>
      </c>
      <c r="N152" s="26" t="s">
        <v>834</v>
      </c>
    </row>
    <row r="153" spans="1:14" ht="45" x14ac:dyDescent="0.2">
      <c r="A153" s="29" t="s">
        <v>835</v>
      </c>
      <c r="B153" s="31">
        <v>44434</v>
      </c>
      <c r="C153" s="26" t="s">
        <v>836</v>
      </c>
      <c r="D153" s="26" t="s">
        <v>16</v>
      </c>
      <c r="E153" s="26" t="s">
        <v>24</v>
      </c>
      <c r="F153" s="26" t="s">
        <v>828</v>
      </c>
      <c r="G153" s="26" t="s">
        <v>796</v>
      </c>
      <c r="H153" s="15" t="s">
        <v>797</v>
      </c>
      <c r="I153" s="8">
        <v>25000</v>
      </c>
      <c r="J153" s="9">
        <v>44446</v>
      </c>
      <c r="K153" s="25">
        <v>44561</v>
      </c>
      <c r="L153" s="24"/>
      <c r="M153" s="24" t="s">
        <v>837</v>
      </c>
      <c r="N153" s="26" t="s">
        <v>838</v>
      </c>
    </row>
    <row r="154" spans="1:14" x14ac:dyDescent="0.2">
      <c r="A154" s="29" t="s">
        <v>839</v>
      </c>
      <c r="B154" s="31">
        <v>44435</v>
      </c>
      <c r="C154" s="26" t="s">
        <v>840</v>
      </c>
      <c r="D154" s="26" t="s">
        <v>35</v>
      </c>
      <c r="E154" s="26" t="s">
        <v>15</v>
      </c>
      <c r="F154" s="26"/>
      <c r="G154" s="52" t="s">
        <v>841</v>
      </c>
      <c r="H154" s="36" t="s">
        <v>842</v>
      </c>
      <c r="I154" s="8">
        <v>8000</v>
      </c>
      <c r="J154" s="9">
        <v>44440</v>
      </c>
      <c r="K154" s="25">
        <v>44469</v>
      </c>
      <c r="L154" s="24"/>
      <c r="M154" s="24" t="s">
        <v>843</v>
      </c>
      <c r="N154" s="26" t="s">
        <v>844</v>
      </c>
    </row>
    <row r="155" spans="1:14" x14ac:dyDescent="0.25">
      <c r="A155" s="34" t="s">
        <v>845</v>
      </c>
      <c r="B155" s="31">
        <v>44438</v>
      </c>
      <c r="C155" s="26" t="s">
        <v>846</v>
      </c>
      <c r="D155" s="26" t="s">
        <v>35</v>
      </c>
      <c r="E155" s="26" t="s">
        <v>15</v>
      </c>
      <c r="F155" s="26"/>
      <c r="G155" s="26" t="s">
        <v>847</v>
      </c>
      <c r="H155" s="15" t="s">
        <v>848</v>
      </c>
      <c r="I155" s="8">
        <v>3744</v>
      </c>
      <c r="J155" s="9">
        <v>44228</v>
      </c>
      <c r="K155" s="25">
        <v>44454</v>
      </c>
      <c r="L155" s="24"/>
      <c r="M155" s="24" t="s">
        <v>849</v>
      </c>
      <c r="N155" s="26" t="s">
        <v>850</v>
      </c>
    </row>
    <row r="156" spans="1:14" x14ac:dyDescent="0.2">
      <c r="A156" s="29" t="s">
        <v>851</v>
      </c>
      <c r="B156" s="31">
        <v>44438</v>
      </c>
      <c r="C156" s="29" t="s">
        <v>852</v>
      </c>
      <c r="D156" s="26" t="s">
        <v>16</v>
      </c>
      <c r="E156" s="26" t="s">
        <v>15</v>
      </c>
      <c r="F156" s="26"/>
      <c r="G156" s="26" t="s">
        <v>639</v>
      </c>
      <c r="H156" s="15" t="s">
        <v>582</v>
      </c>
      <c r="I156" s="8">
        <v>120</v>
      </c>
      <c r="J156" s="9">
        <v>44435</v>
      </c>
      <c r="K156" s="25">
        <v>44454</v>
      </c>
      <c r="L156" s="24"/>
      <c r="M156" s="24" t="s">
        <v>853</v>
      </c>
      <c r="N156" s="26" t="s">
        <v>854</v>
      </c>
    </row>
    <row r="157" spans="1:14" ht="22.5" x14ac:dyDescent="0.2">
      <c r="A157" s="29" t="s">
        <v>855</v>
      </c>
      <c r="B157" s="31">
        <v>44438</v>
      </c>
      <c r="C157" s="26" t="s">
        <v>856</v>
      </c>
      <c r="D157" s="26" t="s">
        <v>16</v>
      </c>
      <c r="E157" s="68" t="s">
        <v>936</v>
      </c>
      <c r="F157" s="26" t="s">
        <v>156</v>
      </c>
      <c r="G157" s="26" t="s">
        <v>857</v>
      </c>
      <c r="H157" s="15" t="s">
        <v>858</v>
      </c>
      <c r="I157" s="8">
        <v>170</v>
      </c>
      <c r="J157" s="9">
        <v>44440</v>
      </c>
      <c r="K157" s="25">
        <v>44454</v>
      </c>
      <c r="L157" s="24"/>
      <c r="M157" s="24" t="s">
        <v>859</v>
      </c>
      <c r="N157" s="26" t="s">
        <v>860</v>
      </c>
    </row>
    <row r="158" spans="1:14" s="54" customFormat="1" x14ac:dyDescent="0.2">
      <c r="A158" s="65" t="s">
        <v>861</v>
      </c>
      <c r="B158" s="35">
        <v>44440</v>
      </c>
      <c r="C158" s="27" t="s">
        <v>862</v>
      </c>
      <c r="D158" s="27" t="s">
        <v>16</v>
      </c>
      <c r="E158" s="27" t="s">
        <v>15</v>
      </c>
      <c r="F158" s="27"/>
      <c r="G158" s="54" t="s">
        <v>863</v>
      </c>
      <c r="H158" s="36" t="s">
        <v>426</v>
      </c>
      <c r="I158" s="37">
        <v>61</v>
      </c>
      <c r="J158" s="25">
        <v>44447</v>
      </c>
      <c r="K158" s="25">
        <v>44469</v>
      </c>
      <c r="L158" s="24"/>
      <c r="M158" s="24" t="s">
        <v>864</v>
      </c>
      <c r="N158" s="27" t="s">
        <v>865</v>
      </c>
    </row>
    <row r="159" spans="1:14" x14ac:dyDescent="0.2">
      <c r="A159" s="29" t="s">
        <v>866</v>
      </c>
      <c r="B159" s="31">
        <v>44445</v>
      </c>
      <c r="C159" s="29" t="s">
        <v>867</v>
      </c>
      <c r="D159" s="26" t="s">
        <v>35</v>
      </c>
      <c r="E159" s="26" t="s">
        <v>15</v>
      </c>
      <c r="F159" s="26"/>
      <c r="G159" s="26" t="s">
        <v>868</v>
      </c>
      <c r="H159" s="15" t="s">
        <v>869</v>
      </c>
      <c r="I159" s="8">
        <v>520</v>
      </c>
      <c r="J159" s="9">
        <v>43647</v>
      </c>
      <c r="K159" s="25">
        <v>43830</v>
      </c>
      <c r="L159" s="24"/>
      <c r="M159" s="24" t="s">
        <v>935</v>
      </c>
      <c r="N159" s="26" t="s">
        <v>870</v>
      </c>
    </row>
    <row r="160" spans="1:14" x14ac:dyDescent="0.2">
      <c r="A160" s="29" t="s">
        <v>871</v>
      </c>
      <c r="B160" s="31">
        <v>44449</v>
      </c>
      <c r="C160" s="29" t="s">
        <v>872</v>
      </c>
      <c r="D160" s="26" t="s">
        <v>16</v>
      </c>
      <c r="E160" s="26" t="s">
        <v>15</v>
      </c>
      <c r="F160" s="26"/>
      <c r="G160" s="26" t="s">
        <v>270</v>
      </c>
      <c r="H160" s="15" t="s">
        <v>271</v>
      </c>
      <c r="I160" s="8">
        <v>695</v>
      </c>
      <c r="J160" s="9">
        <v>44448</v>
      </c>
      <c r="K160" s="25">
        <v>44448</v>
      </c>
      <c r="L160" s="24"/>
      <c r="M160" s="24" t="s">
        <v>873</v>
      </c>
      <c r="N160" s="27" t="s">
        <v>874</v>
      </c>
    </row>
    <row r="161" spans="1:15" ht="56.25" x14ac:dyDescent="0.2">
      <c r="A161" s="29" t="s">
        <v>875</v>
      </c>
      <c r="B161" s="31">
        <v>44449</v>
      </c>
      <c r="C161" s="34" t="s">
        <v>876</v>
      </c>
      <c r="D161" s="26" t="s">
        <v>35</v>
      </c>
      <c r="E161" s="26" t="s">
        <v>24</v>
      </c>
      <c r="F161" s="26" t="s">
        <v>877</v>
      </c>
      <c r="G161" s="52" t="s">
        <v>878</v>
      </c>
      <c r="H161" s="36" t="s">
        <v>879</v>
      </c>
      <c r="I161" s="8">
        <v>20000</v>
      </c>
      <c r="J161" s="9">
        <v>44470</v>
      </c>
      <c r="K161" s="25">
        <v>44561</v>
      </c>
      <c r="L161" s="24"/>
      <c r="M161" s="24" t="s">
        <v>880</v>
      </c>
      <c r="N161" s="26" t="s">
        <v>924</v>
      </c>
    </row>
    <row r="162" spans="1:15" ht="22.5" x14ac:dyDescent="0.25">
      <c r="A162" s="30" t="s">
        <v>881</v>
      </c>
      <c r="B162" s="31">
        <v>44455</v>
      </c>
      <c r="C162" s="26" t="s">
        <v>882</v>
      </c>
      <c r="D162" s="26" t="s">
        <v>16</v>
      </c>
      <c r="E162" s="26" t="s">
        <v>24</v>
      </c>
      <c r="F162" s="26" t="s">
        <v>883</v>
      </c>
      <c r="G162" s="26" t="s">
        <v>884</v>
      </c>
      <c r="H162" s="15" t="s">
        <v>76</v>
      </c>
      <c r="I162" s="8">
        <v>340</v>
      </c>
      <c r="J162" s="9">
        <v>44473</v>
      </c>
      <c r="K162" s="25">
        <v>44480</v>
      </c>
      <c r="L162" s="24"/>
      <c r="M162" s="24" t="s">
        <v>885</v>
      </c>
      <c r="N162" s="26" t="s">
        <v>886</v>
      </c>
    </row>
    <row r="163" spans="1:15" ht="22.5" x14ac:dyDescent="0.25">
      <c r="A163" s="30" t="s">
        <v>887</v>
      </c>
      <c r="B163" s="31">
        <v>44461</v>
      </c>
      <c r="C163" s="26" t="s">
        <v>888</v>
      </c>
      <c r="D163" s="26" t="s">
        <v>16</v>
      </c>
      <c r="E163" s="26" t="s">
        <v>24</v>
      </c>
      <c r="F163" s="26" t="s">
        <v>889</v>
      </c>
      <c r="G163" s="26" t="s">
        <v>278</v>
      </c>
      <c r="H163" s="15" t="s">
        <v>890</v>
      </c>
      <c r="I163" s="8">
        <v>59.2</v>
      </c>
      <c r="J163" s="9">
        <v>44466</v>
      </c>
      <c r="K163" s="25">
        <v>44469</v>
      </c>
      <c r="L163" s="24"/>
      <c r="M163" s="24" t="s">
        <v>891</v>
      </c>
      <c r="N163" s="26" t="s">
        <v>892</v>
      </c>
    </row>
    <row r="164" spans="1:15" x14ac:dyDescent="0.25">
      <c r="A164" s="30" t="s">
        <v>893</v>
      </c>
      <c r="B164" s="31">
        <v>44461</v>
      </c>
      <c r="C164" s="26" t="s">
        <v>894</v>
      </c>
      <c r="D164" s="26" t="s">
        <v>35</v>
      </c>
      <c r="E164" s="26" t="s">
        <v>15</v>
      </c>
      <c r="F164" s="26"/>
      <c r="G164" s="26" t="s">
        <v>650</v>
      </c>
      <c r="H164" s="15" t="s">
        <v>651</v>
      </c>
      <c r="I164" s="8">
        <v>528.9</v>
      </c>
      <c r="J164" s="9">
        <v>44466</v>
      </c>
      <c r="K164" s="25">
        <v>44469</v>
      </c>
      <c r="L164" s="24"/>
      <c r="M164" s="24" t="s">
        <v>895</v>
      </c>
      <c r="N164" s="26" t="s">
        <v>896</v>
      </c>
    </row>
    <row r="165" spans="1:15" x14ac:dyDescent="0.25">
      <c r="A165" s="30" t="s">
        <v>897</v>
      </c>
      <c r="B165" s="31">
        <v>44461</v>
      </c>
      <c r="C165" s="26" t="s">
        <v>898</v>
      </c>
      <c r="D165" s="26" t="s">
        <v>16</v>
      </c>
      <c r="E165" s="26" t="s">
        <v>15</v>
      </c>
      <c r="F165" s="26"/>
      <c r="G165" s="26" t="s">
        <v>899</v>
      </c>
      <c r="H165" s="15" t="s">
        <v>426</v>
      </c>
      <c r="I165" s="8">
        <v>20</v>
      </c>
      <c r="J165" s="9">
        <v>44462</v>
      </c>
      <c r="K165" s="25">
        <v>44462</v>
      </c>
      <c r="L165" s="24"/>
      <c r="M165" s="24" t="s">
        <v>900</v>
      </c>
      <c r="N165" s="26" t="s">
        <v>901</v>
      </c>
    </row>
    <row r="166" spans="1:15" ht="22.5" x14ac:dyDescent="0.25">
      <c r="A166" s="30" t="s">
        <v>902</v>
      </c>
      <c r="B166" s="31">
        <v>44463</v>
      </c>
      <c r="C166" s="26" t="s">
        <v>903</v>
      </c>
      <c r="D166" s="26" t="s">
        <v>35</v>
      </c>
      <c r="E166" s="26" t="s">
        <v>24</v>
      </c>
      <c r="F166" s="26" t="s">
        <v>904</v>
      </c>
      <c r="G166" s="26" t="s">
        <v>214</v>
      </c>
      <c r="H166" s="15" t="s">
        <v>215</v>
      </c>
      <c r="I166" s="8">
        <v>1100</v>
      </c>
      <c r="J166" s="9">
        <v>44463</v>
      </c>
      <c r="K166" s="9">
        <v>44482</v>
      </c>
      <c r="L166" s="63"/>
      <c r="M166" s="63" t="s">
        <v>905</v>
      </c>
      <c r="N166" s="26" t="s">
        <v>906</v>
      </c>
    </row>
    <row r="167" spans="1:15" ht="33.75" x14ac:dyDescent="0.25">
      <c r="A167" s="30" t="s">
        <v>907</v>
      </c>
      <c r="B167" s="31">
        <v>44463</v>
      </c>
      <c r="C167" s="26" t="s">
        <v>908</v>
      </c>
      <c r="D167" s="26" t="s">
        <v>16</v>
      </c>
      <c r="E167" s="26" t="s">
        <v>24</v>
      </c>
      <c r="F167" s="26" t="s">
        <v>909</v>
      </c>
      <c r="G167" s="26" t="s">
        <v>39</v>
      </c>
      <c r="H167" s="15" t="s">
        <v>40</v>
      </c>
      <c r="I167" s="8">
        <v>1342.95</v>
      </c>
      <c r="J167" s="9">
        <v>44463</v>
      </c>
      <c r="K167" s="9">
        <v>44482</v>
      </c>
      <c r="L167" s="63"/>
      <c r="M167" s="63" t="s">
        <v>910</v>
      </c>
      <c r="N167" s="26" t="s">
        <v>911</v>
      </c>
    </row>
    <row r="168" spans="1:15" ht="22.5" x14ac:dyDescent="0.25">
      <c r="A168" s="30" t="s">
        <v>912</v>
      </c>
      <c r="B168" s="31">
        <v>44463</v>
      </c>
      <c r="C168" s="26" t="s">
        <v>913</v>
      </c>
      <c r="D168" s="26" t="s">
        <v>23</v>
      </c>
      <c r="E168" s="26" t="s">
        <v>24</v>
      </c>
      <c r="F168" s="26" t="s">
        <v>914</v>
      </c>
      <c r="G168" s="26" t="s">
        <v>929</v>
      </c>
      <c r="H168" s="15" t="s">
        <v>790</v>
      </c>
      <c r="I168" s="8">
        <v>500</v>
      </c>
      <c r="J168" s="9">
        <v>44469</v>
      </c>
      <c r="K168" s="9">
        <v>44473</v>
      </c>
      <c r="L168" s="63"/>
      <c r="M168" s="63" t="s">
        <v>915</v>
      </c>
      <c r="N168" s="26" t="s">
        <v>916</v>
      </c>
    </row>
    <row r="169" spans="1:15" x14ac:dyDescent="0.25">
      <c r="A169" s="30" t="s">
        <v>917</v>
      </c>
      <c r="B169" s="31">
        <v>44466</v>
      </c>
      <c r="C169" s="26" t="s">
        <v>918</v>
      </c>
      <c r="D169" s="26" t="s">
        <v>16</v>
      </c>
      <c r="E169" s="26" t="s">
        <v>15</v>
      </c>
      <c r="F169" s="26"/>
      <c r="G169" s="26" t="s">
        <v>270</v>
      </c>
      <c r="H169" s="15" t="s">
        <v>271</v>
      </c>
      <c r="I169" s="8">
        <v>375</v>
      </c>
      <c r="J169" s="9">
        <v>44470</v>
      </c>
      <c r="K169" s="9">
        <v>44561</v>
      </c>
      <c r="L169" s="63"/>
      <c r="M169" s="63" t="s">
        <v>925</v>
      </c>
      <c r="N169" s="26" t="s">
        <v>919</v>
      </c>
    </row>
    <row r="170" spans="1:15" ht="22.5" x14ac:dyDescent="0.2">
      <c r="A170" s="29" t="s">
        <v>920</v>
      </c>
      <c r="B170" s="31">
        <v>44468</v>
      </c>
      <c r="C170" s="26" t="s">
        <v>921</v>
      </c>
      <c r="D170" s="26" t="s">
        <v>16</v>
      </c>
      <c r="E170" s="26" t="s">
        <v>24</v>
      </c>
      <c r="F170" s="26" t="s">
        <v>922</v>
      </c>
      <c r="G170" s="26" t="s">
        <v>502</v>
      </c>
      <c r="H170" s="15" t="s">
        <v>503</v>
      </c>
      <c r="I170" s="8">
        <v>485</v>
      </c>
      <c r="J170" s="9">
        <v>44468</v>
      </c>
      <c r="K170" s="9">
        <v>44475</v>
      </c>
      <c r="L170" s="63"/>
      <c r="M170" s="63" t="s">
        <v>926</v>
      </c>
      <c r="N170" s="26" t="s">
        <v>923</v>
      </c>
    </row>
    <row r="171" spans="1:15" x14ac:dyDescent="0.25">
      <c r="I171" s="59"/>
      <c r="J171" s="60"/>
      <c r="K171" s="60"/>
      <c r="L171" s="61"/>
      <c r="M171" s="61"/>
      <c r="N171" s="54"/>
      <c r="O171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2023-06-08T07:46:09Z</dcterms:modified>
</cp:coreProperties>
</file>