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21\"/>
    </mc:Choice>
  </mc:AlternateContent>
  <xr:revisionPtr revIDLastSave="0" documentId="13_ncr:1_{F095062D-B076-4184-8284-040CF0B4A0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G10" i="1"/>
  <c r="E10" i="1"/>
  <c r="D10" i="1"/>
  <c r="I8" i="1"/>
  <c r="G8" i="1"/>
  <c r="E8" i="1"/>
  <c r="D8" i="1"/>
  <c r="I6" i="1"/>
  <c r="E6" i="1"/>
  <c r="D6" i="1"/>
  <c r="C10" i="1"/>
  <c r="C8" i="1"/>
  <c r="C6" i="1"/>
  <c r="J10" i="1" l="1"/>
  <c r="J6" i="1"/>
  <c r="J8" i="1" l="1"/>
</calcChain>
</file>

<file path=xl/sharedStrings.xml><?xml version="1.0" encoding="utf-8"?>
<sst xmlns="http://schemas.openxmlformats.org/spreadsheetml/2006/main" count="16" uniqueCount="16">
  <si>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</si>
  <si>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</si>
  <si>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</si>
  <si>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</si>
  <si>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</si>
  <si>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aspettativa non retribuita</t>
  </si>
  <si>
    <t>Assenze per L. 104</t>
  </si>
  <si>
    <t>Assenze per maternità (obbl. e fac.)</t>
  </si>
  <si>
    <t>Totale Assenze</t>
  </si>
  <si>
    <t>Personale Dirigente/Quadro</t>
  </si>
  <si>
    <t>Personale I Livello</t>
  </si>
  <si>
    <t xml:space="preserve">Personale operativo </t>
  </si>
  <si>
    <t>* Gli altri permessi retribuiti si riferisocno alle assenze per R.O.L. - Ex Festività  ed altri permessi previsti dai Contratti Collettivi Nazionali applicati</t>
  </si>
  <si>
    <t>Assenze per altri permessi retribuiti</t>
  </si>
  <si>
    <t>Assenze per malattia / Infortunio</t>
  </si>
  <si>
    <t>II TRIMESTRE 2021 - DATI AGGIORNATI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</si>
</sst>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TAGLIO%20TASSO%20ASSENZ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II TRIM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>
        <row r="13">
          <cell r="U13">
            <v>505.5</v>
          </cell>
          <cell r="V13">
            <v>1.5041242115477924E-2</v>
          </cell>
          <cell r="W13">
            <v>5.3372149442018442E-3</v>
          </cell>
          <cell r="AA13">
            <v>1.9226103833090733E-2</v>
          </cell>
        </row>
        <row r="21">
          <cell r="U21">
            <v>839</v>
          </cell>
          <cell r="V21">
            <v>3.0952380952380953E-2</v>
          </cell>
          <cell r="W21">
            <v>1.9047619047619046E-2</v>
          </cell>
          <cell r="Y21">
            <v>2.8571428571428571E-2</v>
          </cell>
          <cell r="AA21">
            <v>2.2023809523809522E-2</v>
          </cell>
        </row>
        <row r="43">
          <cell r="U43">
            <v>3059</v>
          </cell>
          <cell r="V43">
            <v>3.0861643437862952E-2</v>
          </cell>
          <cell r="W43">
            <v>7.8571428571428584E-2</v>
          </cell>
          <cell r="Y43">
            <v>7.5665266106442572E-2</v>
          </cell>
          <cell r="Z43">
            <v>7.3619631901840499E-3</v>
          </cell>
          <cell r="AA43">
            <v>2.7279857395916807E-2</v>
          </cell>
        </row>
      </sheetData>
      <sheetData sheetId="5">
        <row r="14">
          <cell r="U14">
            <v>509</v>
          </cell>
          <cell r="V14">
            <v>1.2896825396825398E-2</v>
          </cell>
          <cell r="W14">
            <v>1.2896825396825398E-2</v>
          </cell>
          <cell r="AA14">
            <v>5.435705110560602E-2</v>
          </cell>
        </row>
        <row r="21">
          <cell r="U21">
            <v>676</v>
          </cell>
          <cell r="V21">
            <v>3.8095238095238092E-2</v>
          </cell>
          <cell r="W21">
            <v>1.9047619047619046E-2</v>
          </cell>
          <cell r="Y21">
            <v>2.8571428571428571E-2</v>
          </cell>
          <cell r="AA21">
            <v>3.5935769656699888E-2</v>
          </cell>
        </row>
        <row r="43">
          <cell r="U43">
            <v>3074</v>
          </cell>
          <cell r="V43">
            <v>4.9032738095238101E-2</v>
          </cell>
          <cell r="W43">
            <v>2.1262458471760799E-2</v>
          </cell>
          <cell r="Y43">
            <v>9.3176972281449902E-2</v>
          </cell>
          <cell r="AA43">
            <v>2.2175618309339236E-2</v>
          </cell>
        </row>
      </sheetData>
      <sheetData sheetId="6">
        <row r="14">
          <cell r="U14">
            <v>508.25</v>
          </cell>
          <cell r="V14">
            <v>0.1237953514739229</v>
          </cell>
          <cell r="W14">
            <v>1.4880952380952382E-2</v>
          </cell>
          <cell r="AA14">
            <v>4.923025088119428E-2</v>
          </cell>
        </row>
        <row r="21">
          <cell r="U21">
            <v>840</v>
          </cell>
          <cell r="V21">
            <v>7.976190476190477E-2</v>
          </cell>
          <cell r="W21">
            <v>2.8571428571428571E-2</v>
          </cell>
          <cell r="Y21">
            <v>2.8571428571428571E-2</v>
          </cell>
          <cell r="AA21">
            <v>5.6845238095238095E-2</v>
          </cell>
        </row>
        <row r="43">
          <cell r="U43">
            <v>3114</v>
          </cell>
          <cell r="V43">
            <v>0.12473142755797768</v>
          </cell>
          <cell r="W43">
            <v>7.1428571428571426E-3</v>
          </cell>
          <cell r="Y43">
            <v>9.0796019900497502E-2</v>
          </cell>
          <cell r="AA43">
            <v>5.6290835940945749E-2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"/>
  <sheetViews>
    <sheetView tabSelected="1" workbookViewId="0">
      <selection activeCell="J10" sqref="J10"/>
    </sheetView>
  </sheetViews>
  <sheetFormatPr defaultRowHeight="15" x14ac:dyDescent="0.25"/>
  <cols>
    <col min="1" max="1" width="26.5703125" bestFit="1" customWidth="1"/>
    <col min="2" max="2" width="14.42578125" customWidth="1"/>
    <col min="3" max="3" width="11.7109375" customWidth="1"/>
    <col min="4" max="4" width="9.7109375" customWidth="1"/>
    <col min="5" max="5" width="10.5703125" customWidth="1"/>
    <col min="6" max="6" width="14.85546875" customWidth="1"/>
    <col min="7" max="7" width="13" customWidth="1"/>
    <col min="8" max="8" width="13.28515625" customWidth="1"/>
    <col min="9" max="9" width="12.5703125" customWidth="1"/>
  </cols>
  <sheetData>
    <row r="2" spans="1:10" ht="15.7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1" t="s">
        <v>15</v>
      </c>
      <c r="B3" s="11"/>
      <c r="C3" s="11"/>
      <c r="D3" s="11"/>
      <c r="E3" s="11"/>
      <c r="F3" s="11"/>
      <c r="G3" s="11"/>
      <c r="H3" s="11"/>
      <c r="I3" s="11"/>
    </row>
    <row r="4" spans="1:10" x14ac:dyDescent="0.25">
      <c r="D4" s="1"/>
      <c r="E4" s="1"/>
      <c r="F4" s="1"/>
      <c r="G4" s="1"/>
      <c r="H4" s="1"/>
      <c r="I4" s="1"/>
    </row>
    <row r="5" spans="1:10" ht="60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14</v>
      </c>
      <c r="F5" s="2" t="s">
        <v>5</v>
      </c>
      <c r="G5" s="2" t="s">
        <v>6</v>
      </c>
      <c r="H5" s="2" t="s">
        <v>7</v>
      </c>
      <c r="I5" s="2" t="s">
        <v>13</v>
      </c>
      <c r="J5" s="2" t="s">
        <v>8</v>
      </c>
    </row>
    <row r="6" spans="1:10" x14ac:dyDescent="0.25">
      <c r="A6" s="3" t="s">
        <v>9</v>
      </c>
      <c r="B6" s="4">
        <v>3</v>
      </c>
      <c r="C6" s="6">
        <f>[1]APR!$U$13+[1]MAG!$U$14+[1]GIU!$U$14</f>
        <v>1522.75</v>
      </c>
      <c r="D6" s="5">
        <f>([1]APR!$V$13+[1]MAG!$V$14+[1]GIU!$V$14)/3</f>
        <v>5.0577806328742071E-2</v>
      </c>
      <c r="E6" s="5">
        <f>([1]APR!$W$13+[1]MAG!$W$14+[1]GIU!$W$14)/3</f>
        <v>1.1038330907326541E-2</v>
      </c>
      <c r="F6" s="5">
        <v>0</v>
      </c>
      <c r="G6" s="5">
        <v>0</v>
      </c>
      <c r="H6" s="5">
        <v>0</v>
      </c>
      <c r="I6" s="5">
        <f>([1]APR!$AA$13+[1]MAG!$AA$14+[1]GIU!$AA$14)/3</f>
        <v>4.0937801939963679E-2</v>
      </c>
      <c r="J6" s="5">
        <f>SUM(D6:I6)</f>
        <v>0.10255393917603228</v>
      </c>
    </row>
    <row r="7" spans="1:10" x14ac:dyDescent="0.2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x14ac:dyDescent="0.25">
      <c r="A8" s="3" t="s">
        <v>10</v>
      </c>
      <c r="B8" s="4">
        <v>5</v>
      </c>
      <c r="C8" s="7">
        <f>[1]APR!$U$21+[1]MAG!$U$21+[1]GIU!$U$21</f>
        <v>2355</v>
      </c>
      <c r="D8" s="5">
        <f>([1]APR!$V$21+[1]MAG!$V$21+[1]GIU!$V$21)/3</f>
        <v>4.9603174603174614E-2</v>
      </c>
      <c r="E8" s="5">
        <f>([1]APR!$W$21+[1]MAG!$W$21+[1]GIU!$W$21)/3</f>
        <v>2.2222222222222223E-2</v>
      </c>
      <c r="F8" s="5">
        <v>0</v>
      </c>
      <c r="G8" s="5">
        <f>([1]APR!$Y$21+[1]MAG!$Y$21+[1]GIU!$Y$21)/3</f>
        <v>2.8571428571428571E-2</v>
      </c>
      <c r="H8" s="5">
        <v>0</v>
      </c>
      <c r="I8" s="5">
        <f>([1]APR!$AA$21+[1]MAG!$AA$21+[1]GIU!$AA$21)/3</f>
        <v>3.8268272425249168E-2</v>
      </c>
      <c r="J8" s="5">
        <f>SUM(D8:I8)</f>
        <v>0.13866509782207456</v>
      </c>
    </row>
    <row r="9" spans="1:10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x14ac:dyDescent="0.25">
      <c r="A10" s="3" t="s">
        <v>11</v>
      </c>
      <c r="B10" s="4">
        <v>20</v>
      </c>
      <c r="C10" s="7">
        <f>[1]APR!$U$43+[1]MAG!$U$43+[1]GIU!$U$43</f>
        <v>9247</v>
      </c>
      <c r="D10" s="5">
        <f>([1]APR!$V$43+[1]MAG!$V$43+[1]GIU!$V$43)/3</f>
        <v>6.8208603030359582E-2</v>
      </c>
      <c r="E10" s="5">
        <f>([1]APR!$W$43+[1]MAG!$W$43+[1]GIU!$W$43)/3</f>
        <v>3.5658914728682177E-2</v>
      </c>
      <c r="F10" s="5">
        <v>0</v>
      </c>
      <c r="G10" s="5">
        <f>([1]APR!$Y$43+[1]MAG!$Y$43+[1]GIU!$Y$43)/3</f>
        <v>8.6546086096130001E-2</v>
      </c>
      <c r="H10" s="5">
        <f>[1]APR!$Z$43/3</f>
        <v>2.4539877300613498E-3</v>
      </c>
      <c r="I10" s="5">
        <f>([1]APR!$AA$43+[1]MAG!$AA$43+[1]GIU!$AA$43)/3</f>
        <v>3.5248770548733932E-2</v>
      </c>
      <c r="J10" s="5">
        <f>SUM(D10:I10)</f>
        <v>0.22811636213396705</v>
      </c>
    </row>
    <row r="12" spans="1:10" x14ac:dyDescent="0.25">
      <c r="I12" s="8"/>
    </row>
    <row r="13" spans="1:10" x14ac:dyDescent="0.25">
      <c r="A13" s="9" t="s">
        <v>12</v>
      </c>
      <c r="B13" s="9"/>
      <c r="C13" s="9"/>
      <c r="D13" s="9"/>
      <c r="E13" s="9"/>
      <c r="F13" s="9"/>
      <c r="G13" s="9"/>
      <c r="H13" s="9"/>
      <c r="I13" s="9"/>
      <c r="J13" s="9"/>
    </row>
  </sheetData>
  <mergeCells count="3">
    <mergeCell ref="A13:J13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Daversa</cp:lastModifiedBy>
  <dcterms:created xsi:type="dcterms:W3CDTF">2017-06-09T09:46:45Z</dcterms:created>
  <dcterms:modified xsi:type="dcterms:W3CDTF">2022-12-19T10:23:03Z</dcterms:modified>
</cp:coreProperties>
</file>