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30" windowHeight="1192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L12" i="1"/>
  <c r="L83" l="1"/>
  <c r="L37" l="1"/>
  <c r="L32"/>
  <c r="L27"/>
  <c r="L53" l="1"/>
  <c r="L69" l="1"/>
  <c r="L41" l="1"/>
  <c r="L38" l="1"/>
  <c r="L9" l="1"/>
</calcChain>
</file>

<file path=xl/sharedStrings.xml><?xml version="1.0" encoding="utf-8"?>
<sst xmlns="http://schemas.openxmlformats.org/spreadsheetml/2006/main" count="711" uniqueCount="489">
  <si>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</si>
  <si>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</si>
  <si>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</si>
  <si>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</si>
  <si>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</si>
  <si>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</si>
  <si>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</si>
  <si>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</si>
  <si>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</si>
  <si>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</si>
  <si>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</si>
  <si>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</si>
  <si>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</si>
  <si>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</si>
  <si>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</si>
  <si>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Servizi</t>
  </si>
  <si>
    <t>Affidamento in economia-affidamento diretto</t>
  </si>
  <si>
    <t>Amspec S.p.A.</t>
  </si>
  <si>
    <t>06128230965</t>
  </si>
  <si>
    <t>ZA92692C20</t>
  </si>
  <si>
    <t>Analisi chimico-fisiche su campioni Jet A1</t>
  </si>
  <si>
    <t>2019 TABELLA CONTRATTI PUBBLICI (AFFIDAMENTI)
Art. 37 comma 1 D.lgs n. 33/2013</t>
  </si>
  <si>
    <t>Ordine n. 2 del 03/01/2019</t>
  </si>
  <si>
    <t>Z3B2694271</t>
  </si>
  <si>
    <t>Cartoncini 12x16 colore verde chiaro per ZTL</t>
  </si>
  <si>
    <t>Forniture</t>
  </si>
  <si>
    <t>CipDue S.r.l.</t>
  </si>
  <si>
    <t>01235660550</t>
  </si>
  <si>
    <t>Ordine n. 3 del 04/01/2019</t>
  </si>
  <si>
    <t>Z802694D32</t>
  </si>
  <si>
    <t xml:space="preserve">Assicurazione Smart </t>
  </si>
  <si>
    <t>Unitas S.r.l. Agenzia Itas 603</t>
  </si>
  <si>
    <t>Ordine n. 4 del 04/01/2019</t>
  </si>
  <si>
    <t>Z4B2695285</t>
  </si>
  <si>
    <t>Assicurazione Fiat Punto</t>
  </si>
  <si>
    <t>Unipol Sai - Assipunto Agenzia Terni e Narni</t>
  </si>
  <si>
    <t>01497230555</t>
  </si>
  <si>
    <t>Z1926958A7</t>
  </si>
  <si>
    <t>TS Plus 10 utenti aggiuntivi</t>
  </si>
  <si>
    <t>Artel Lombardia S.r.l.</t>
  </si>
  <si>
    <t>Ordine n. 6 del 04/01/2019</t>
  </si>
  <si>
    <t>Ordine n. 5 del 04/01/2019</t>
  </si>
  <si>
    <t>Z89269887D</t>
  </si>
  <si>
    <t>Servizio idrico aviosuperficie</t>
  </si>
  <si>
    <t>SII - Servizio Idrico Integrato</t>
  </si>
  <si>
    <t>01250250550</t>
  </si>
  <si>
    <t>Prot. 0007830 del 18/11/2016</t>
  </si>
  <si>
    <t>Voltura (subentro ATC)</t>
  </si>
  <si>
    <t>ZED26997AD</t>
  </si>
  <si>
    <t>Corso antincendio rischio alto per n. 3 unità</t>
  </si>
  <si>
    <t>VV.FF.</t>
  </si>
  <si>
    <t>Z60269F704</t>
  </si>
  <si>
    <t>Carburante Jet A1</t>
  </si>
  <si>
    <t>Procedura negoziata senza previa pubblicazione del bando</t>
  </si>
  <si>
    <t>Magigas S.p.A.</t>
  </si>
  <si>
    <t>00408880474</t>
  </si>
  <si>
    <t>AirBP Italia                           F.lli Magni</t>
  </si>
  <si>
    <t>Ordine n. 11 del 09/01/2019</t>
  </si>
  <si>
    <t>Z2D26A1273</t>
  </si>
  <si>
    <t>Servizio ritiro e conteggio valori</t>
  </si>
  <si>
    <t>Vigilanza Umbra Mondialpol S.p.A.</t>
  </si>
  <si>
    <t>00623720547</t>
  </si>
  <si>
    <t>ZF226A1490</t>
  </si>
  <si>
    <t>Deposito cauzionale per apertura pratica Enel Energia</t>
  </si>
  <si>
    <t>Affidamento diretto in adesione ad accordo quadro/convenzione</t>
  </si>
  <si>
    <t>Enel Energia S.p.A.</t>
  </si>
  <si>
    <t>06655971007</t>
  </si>
  <si>
    <t>Ordine Consip 4662737 del 19/12/2018</t>
  </si>
  <si>
    <t>ZE226A1913</t>
  </si>
  <si>
    <t>Servizi POS Mobile per aviosuperficie, parcheggio S. Francesco, ufficio ZTL</t>
  </si>
  <si>
    <t>Coopersystem Soc. coop.</t>
  </si>
  <si>
    <t>04276840487</t>
  </si>
  <si>
    <t>Contratto n. 60000349010 del 06/04/2017</t>
  </si>
  <si>
    <t>ZA226A515C</t>
  </si>
  <si>
    <t>Lavaggio aereo</t>
  </si>
  <si>
    <t>Lavori</t>
  </si>
  <si>
    <t>Full Aviation Service S.r.l.</t>
  </si>
  <si>
    <t>Ordine n. 13 del 10/01/2019</t>
  </si>
  <si>
    <t>Z7B26A8C76</t>
  </si>
  <si>
    <t>Flyer formato 21x7,5 per parcheggio S. Francesco ristampa</t>
  </si>
  <si>
    <t>Tipolitografia Federici S.n.c.</t>
  </si>
  <si>
    <t>00477710552</t>
  </si>
  <si>
    <t>Ordine n. 14 del 10/01/2019</t>
  </si>
  <si>
    <t>ZF526A9BB2</t>
  </si>
  <si>
    <t>Manutenzione distributore carburante aviosuperficie</t>
  </si>
  <si>
    <t>Semap S.r.l.</t>
  </si>
  <si>
    <t>00557650553</t>
  </si>
  <si>
    <t>Ordine n. 15 del 11/01/2019</t>
  </si>
  <si>
    <t>Z3026AA072</t>
  </si>
  <si>
    <t>Blocchi + bollettini</t>
  </si>
  <si>
    <t>Maggioli S.p.A.</t>
  </si>
  <si>
    <t>002066400405</t>
  </si>
  <si>
    <t>Ordine n. 16 del 11/01/2019</t>
  </si>
  <si>
    <t>Z6326AD082</t>
  </si>
  <si>
    <t>Fornitura AVGas 100LL</t>
  </si>
  <si>
    <t>Firmin                                         Magigas S.p.A.</t>
  </si>
  <si>
    <t>Air BP Italia S.p.A.</t>
  </si>
  <si>
    <t>Ordine n. 17 del 11/01/2019</t>
  </si>
  <si>
    <t>ZBA26B0464</t>
  </si>
  <si>
    <t>Videoserver + monitor per videosorveglianza parcheggio S. Francesco</t>
  </si>
  <si>
    <t>776662340D</t>
  </si>
  <si>
    <t>7766655E72</t>
  </si>
  <si>
    <t>Fornitura benzina verde 100 ottani</t>
  </si>
  <si>
    <t>Z4126B9A25</t>
  </si>
  <si>
    <t>Ripristino postazione controllo V.le dello Stadio</t>
  </si>
  <si>
    <t>CTS Electronics S.r.l.</t>
  </si>
  <si>
    <t>02234270540</t>
  </si>
  <si>
    <t>Ordine n. 18 del 16/01/2019</t>
  </si>
  <si>
    <t>ZBD26BA30E</t>
  </si>
  <si>
    <t>Filtri per erogazione prodotti avio</t>
  </si>
  <si>
    <t>S.E.M.A.P.</t>
  </si>
  <si>
    <t>Ordine n. 19 del 16/01/2019</t>
  </si>
  <si>
    <t>Z1526BF53C</t>
  </si>
  <si>
    <t>Felpe per personale aviosuperficie</t>
  </si>
  <si>
    <t>Tecnoantincendio Snc</t>
  </si>
  <si>
    <t>00495600553</t>
  </si>
  <si>
    <t>ZDD26C5357</t>
  </si>
  <si>
    <t>Bandiere e maniche a vento aviosuperficie</t>
  </si>
  <si>
    <t>232/01/2019</t>
  </si>
  <si>
    <t>ZE426C543F</t>
  </si>
  <si>
    <t>Consumi elettrici aviosuperficie</t>
  </si>
  <si>
    <t>Affidamento in economia - affidamento diretto</t>
  </si>
  <si>
    <t>Umbria Energy S.p.A.</t>
  </si>
  <si>
    <t>01313790550</t>
  </si>
  <si>
    <t>Prot. 0007961 del 22/11/2016</t>
  </si>
  <si>
    <t>Contratto 2016-17478</t>
  </si>
  <si>
    <t>Z6126D8915</t>
  </si>
  <si>
    <t>Manutenzione antincendio - integrazione beni</t>
  </si>
  <si>
    <t>Cate antincendio S.r.l.</t>
  </si>
  <si>
    <t>01368250559</t>
  </si>
  <si>
    <t>Ordine n. 22 del 24/01/2019</t>
  </si>
  <si>
    <t>Z3126D1E05</t>
  </si>
  <si>
    <t>Analisi conformità JetA1</t>
  </si>
  <si>
    <t>CBF Laboratori S.r.l.</t>
  </si>
  <si>
    <t>0146060556</t>
  </si>
  <si>
    <t>Ordine n. 21 del 22/01/2019</t>
  </si>
  <si>
    <t>Z0226DAF35</t>
  </si>
  <si>
    <t>Analisi chimico-fisiche Jet A1</t>
  </si>
  <si>
    <t>Ordine n. 23 del 24/01/2019</t>
  </si>
  <si>
    <t>31/01/20198</t>
  </si>
  <si>
    <t>RAET Commerciale S.r.l.</t>
  </si>
  <si>
    <t xml:space="preserve">Eatech S.r.l.                        Easyconn                            EL.TE.                            </t>
  </si>
  <si>
    <t>03298930482</t>
  </si>
  <si>
    <t>Canepa &amp; Campi S.r.l.</t>
  </si>
  <si>
    <t>Z4926E0ED2</t>
  </si>
  <si>
    <t>Proroga n. 4 contratto vigilanza aviosuperficie</t>
  </si>
  <si>
    <t>Securpool S.r.l.</t>
  </si>
  <si>
    <t>01860390564</t>
  </si>
  <si>
    <t>Il Tricolore                                      Novali Egidio           Bizonweb</t>
  </si>
  <si>
    <t>Z2826E2161</t>
  </si>
  <si>
    <t>Stampa, imbustamento e recapito lettere ZTL</t>
  </si>
  <si>
    <t>Sorte S.r.l.</t>
  </si>
  <si>
    <t>01208470557</t>
  </si>
  <si>
    <t>Ordine n. 25 del 28/01/2019</t>
  </si>
  <si>
    <t>Z3926E4C33</t>
  </si>
  <si>
    <t>Incarico per fornitura di servizi notarili</t>
  </si>
  <si>
    <t>Ordine n. 7 del 07/01/2019                     Ordine n. 27 del 28/01/2019</t>
  </si>
  <si>
    <t>Z8726E6911</t>
  </si>
  <si>
    <t>N. 3 giornate formazione ARCA</t>
  </si>
  <si>
    <t>Wolters Kluwer Italia S.r.l.</t>
  </si>
  <si>
    <t>Ordine n. 28 del 28/01/2019</t>
  </si>
  <si>
    <t>ZA226E6B71</t>
  </si>
  <si>
    <t>Manutenzione impianto anti-intrusione aviosuperficie</t>
  </si>
  <si>
    <t>C.L.System</t>
  </si>
  <si>
    <t>00716230552</t>
  </si>
  <si>
    <t>Ordine n. 29 del 28/01/2019</t>
  </si>
  <si>
    <t>ZF826F2561</t>
  </si>
  <si>
    <t>Servizi di assistenza gestione rifiuti batterie</t>
  </si>
  <si>
    <t>General Service S.r.l.</t>
  </si>
  <si>
    <t>02026300547</t>
  </si>
  <si>
    <t>Ordine n. 30 del 31/01/2019</t>
  </si>
  <si>
    <t>ZEB26F2AB3</t>
  </si>
  <si>
    <t>ZC226F3538</t>
  </si>
  <si>
    <t>Pedane isolanti 30kv per ascensori parcheggio</t>
  </si>
  <si>
    <t>Rema Tarlazzi S.p.A.</t>
  </si>
  <si>
    <t>01634070435</t>
  </si>
  <si>
    <t>Z5A26F3C7C</t>
  </si>
  <si>
    <t>Pile parcometri Stelio</t>
  </si>
  <si>
    <t>Batterie Drago di Patumi Riccardo</t>
  </si>
  <si>
    <t>01549380556</t>
  </si>
  <si>
    <t>Ordine n. 33 del 31/01/2019</t>
  </si>
  <si>
    <t>Z8726F42BB</t>
  </si>
  <si>
    <t>Sostituzione dispositivo PARVC danneggiato</t>
  </si>
  <si>
    <t>Project Automation S.p.A.</t>
  </si>
  <si>
    <t>03483920173</t>
  </si>
  <si>
    <t>Ordine n. 34 del 31/01/2019</t>
  </si>
  <si>
    <t>Z8026F9A11</t>
  </si>
  <si>
    <t xml:space="preserve">Consumi elettrici parcheggio S. Francesco </t>
  </si>
  <si>
    <t>Prot. 0007819 del 18/11/2016</t>
  </si>
  <si>
    <t>Contratto 2016-17476</t>
  </si>
  <si>
    <t>Z8126F9C4C</t>
  </si>
  <si>
    <t>Lavori chiusini+piazzale aviosuperficie</t>
  </si>
  <si>
    <t>Monti Enzo S.r.l.</t>
  </si>
  <si>
    <t>01395480559</t>
  </si>
  <si>
    <t>Z8726FA7B8</t>
  </si>
  <si>
    <t>Z0A26FB517</t>
  </si>
  <si>
    <t>Update sistema Skidata</t>
  </si>
  <si>
    <t>Si.Ste Impianti Snc</t>
  </si>
  <si>
    <t>02012660565</t>
  </si>
  <si>
    <t>Ordine n. 37 del 01/02/2019</t>
  </si>
  <si>
    <t>ZD326FD0CB</t>
  </si>
  <si>
    <t>Canepa&amp;Campi S.r.l.</t>
  </si>
  <si>
    <t>03415020100</t>
  </si>
  <si>
    <t>Ordine n. 38 del 04/02/2019</t>
  </si>
  <si>
    <t>Base + aste + bandiere di rappresentanza aviosuperficie</t>
  </si>
  <si>
    <t>Z9C2705700</t>
  </si>
  <si>
    <t>Analisi carburante</t>
  </si>
  <si>
    <r>
      <t>Ordine n. 32 del 31/01/2019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39 del 04/02/2019</t>
    </r>
  </si>
  <si>
    <t>Ordine n. 41 del 05/02/2019</t>
  </si>
  <si>
    <t>Simpes S.r.l.</t>
  </si>
  <si>
    <t>00694710559</t>
  </si>
  <si>
    <t>ZED2711F47</t>
  </si>
  <si>
    <t>Fornitura benzina avio Jet A1</t>
  </si>
  <si>
    <t>Z452717C3E</t>
  </si>
  <si>
    <t>Ripristino porta REI parcheggio S. Francesco</t>
  </si>
  <si>
    <t>Listanti Alberto</t>
  </si>
  <si>
    <t>01348100551</t>
  </si>
  <si>
    <t>Odine n. 42 del 08/02/2019</t>
  </si>
  <si>
    <t>Ordine n. 43 del 11/02/2019</t>
  </si>
  <si>
    <t>ZD12718B6D</t>
  </si>
  <si>
    <t>Interventi tecnici</t>
  </si>
  <si>
    <t>A.Tel Telecomunicazioni</t>
  </si>
  <si>
    <t>Ordine n. 44 del 11/02/2019</t>
  </si>
  <si>
    <t>Z6227190CE</t>
  </si>
  <si>
    <t>Corso per operatore antincendio specifico per aviosuperficie</t>
  </si>
  <si>
    <t>Kontek Avio di A. Miarelli</t>
  </si>
  <si>
    <t>01305620492</t>
  </si>
  <si>
    <t>01292690557</t>
  </si>
  <si>
    <t>Ordine n. 45 del 11/025/2019</t>
  </si>
  <si>
    <t>Z172719CF2</t>
  </si>
  <si>
    <t>Attività di consulenza di comunicazione</t>
  </si>
  <si>
    <t>Umbria Digitale S.c. ar.l.</t>
  </si>
  <si>
    <t>03761180961</t>
  </si>
  <si>
    <t>Ordine n. 46 del 11/02/2019</t>
  </si>
  <si>
    <t>Z4D271C20D</t>
  </si>
  <si>
    <t>Sepiolite per aviosuperficie</t>
  </si>
  <si>
    <t>Ferramenta Centro Italia Snc</t>
  </si>
  <si>
    <t>01247830555</t>
  </si>
  <si>
    <t>Ordine n. 47 del 11/02/2019</t>
  </si>
  <si>
    <t>Z58271C30E</t>
  </si>
  <si>
    <t>Manutenzione del verde parcheggio S. Francesco</t>
  </si>
  <si>
    <t>L'Ecologica di Martini Adolfo</t>
  </si>
  <si>
    <t>01201900550</t>
  </si>
  <si>
    <t>Ordine n. 48 del 11/02/2019</t>
  </si>
  <si>
    <t>ZC22732FED</t>
  </si>
  <si>
    <t>Rinnovo polizza Panda DR061ML</t>
  </si>
  <si>
    <t>Assipunto Srl</t>
  </si>
  <si>
    <t>Ordine n. 49 del 18/02/2019</t>
  </si>
  <si>
    <t>Z5D2733DE2</t>
  </si>
  <si>
    <t>Noleggio + acquisto piante aviosuperficie</t>
  </si>
  <si>
    <t>L'Arcaverde S.r.l.</t>
  </si>
  <si>
    <t>01509760557</t>
  </si>
  <si>
    <t>Z7D2734A6E</t>
  </si>
  <si>
    <t xml:space="preserve">Polizza RCA autocarro ZA337VW </t>
  </si>
  <si>
    <t xml:space="preserve">Unipol Sai </t>
  </si>
  <si>
    <t>01240000552</t>
  </si>
  <si>
    <t>Ordine n. 51 del 18/02/2019</t>
  </si>
  <si>
    <t>Ordine n. 50 del 18/02/2019</t>
  </si>
  <si>
    <t>ZAB2738CC1</t>
  </si>
  <si>
    <t>Abbonamento piattaforma Insito + Servizio assistenza tecnico-finanziaria</t>
  </si>
  <si>
    <t>Finance active S.r.l.</t>
  </si>
  <si>
    <t>06409360960</t>
  </si>
  <si>
    <t>Ordine n. 52 del 19/02/2019</t>
  </si>
  <si>
    <t>Z51273B630</t>
  </si>
  <si>
    <t>Benzina verde 100 ottani lt. 5.000</t>
  </si>
  <si>
    <t>Magigas S.p.A.     Firmin</t>
  </si>
  <si>
    <t>Z482743A16</t>
  </si>
  <si>
    <t>Lavori di manutenzione</t>
  </si>
  <si>
    <t>7805719B15</t>
  </si>
  <si>
    <t>Z8027494AD</t>
  </si>
  <si>
    <t>Intervento manutenzione straordinaria impianto fitodepurazione aviosuperficie</t>
  </si>
  <si>
    <t>Ecolservice S.r.l.</t>
  </si>
  <si>
    <t>02715760548</t>
  </si>
  <si>
    <t>Ordine n. 54 del 22/02/2019</t>
  </si>
  <si>
    <t>Z7F2749A4A</t>
  </si>
  <si>
    <t>Materiali DPI + reintegro pronto soccorso aviosuperficie</t>
  </si>
  <si>
    <t>Ordine n. 55 del 22/02/2019</t>
  </si>
  <si>
    <t>Z14274AA8D</t>
  </si>
  <si>
    <t>Piattaforma Isharedoc</t>
  </si>
  <si>
    <t>Digi One S.r.l.</t>
  </si>
  <si>
    <t>01281410553</t>
  </si>
  <si>
    <t>Ordine n. 56 del 22/02/2019</t>
  </si>
  <si>
    <t>Z7E274B092</t>
  </si>
  <si>
    <t>Intervento su pompa di benzina aviosuperficie</t>
  </si>
  <si>
    <t>Ordine n. 57 del 22/02/2019</t>
  </si>
  <si>
    <t>Z5E274B1C0</t>
  </si>
  <si>
    <t>Pile per parcometri Stelio</t>
  </si>
  <si>
    <t>Ordine n. 58 del 22/02/2019</t>
  </si>
  <si>
    <t>Z9A274B432</t>
  </si>
  <si>
    <t xml:space="preserve">Presidio croce medica c/o aviosuperficie </t>
  </si>
  <si>
    <t>Associazione Opera Pia Pubblica Assistenza di Terni OdV</t>
  </si>
  <si>
    <t>00526840558</t>
  </si>
  <si>
    <t>Ordine n. 59 del 22/02/2019</t>
  </si>
  <si>
    <t>Z7827555A2</t>
  </si>
  <si>
    <t>Blocchetti sanzioni</t>
  </si>
  <si>
    <t xml:space="preserve">Tipografia Leonardi </t>
  </si>
  <si>
    <t>012522440555</t>
  </si>
  <si>
    <t>Ordine n. 62 del 26/02/2019</t>
  </si>
  <si>
    <t>Ordine n. 53 del 21/02/2019                     Ordine n. 60 del 22/02/2019</t>
  </si>
  <si>
    <t>ZB5275BD56</t>
  </si>
  <si>
    <t>Tamponi per timbri</t>
  </si>
  <si>
    <t>Ordine n. 63 del 27/02/2019</t>
  </si>
  <si>
    <t xml:space="preserve">Documento di stipula RDO n. 2228212 </t>
  </si>
  <si>
    <t>Prot. 0002925 del 22/02/2019</t>
  </si>
  <si>
    <t>Prot. 0000323 del 07/01/2019</t>
  </si>
  <si>
    <t>Prot. 0000329 del 07/01/2019</t>
  </si>
  <si>
    <t>Prot. 0000333 del 07/01/2019</t>
  </si>
  <si>
    <t>Prot. 0000540 del 09/01/2019</t>
  </si>
  <si>
    <t>Prot. 0000543 del 09/01/2019</t>
  </si>
  <si>
    <t>Prot. 0000643 del 11/01/2019</t>
  </si>
  <si>
    <t>Prot. 0000635 del 11/01/2019</t>
  </si>
  <si>
    <t>Prot. 0000544 del 09/01/2019</t>
  </si>
  <si>
    <t>Prot. 0016008 del 19/12/2018</t>
  </si>
  <si>
    <t>Prot. 0000599 del 10/01/2019</t>
  </si>
  <si>
    <t>Prot. 0000741 del 11/01/2019</t>
  </si>
  <si>
    <t>Prot. 0000677 del 11/01/2019</t>
  </si>
  <si>
    <t>Prot. 0000800 del 14/01/2019</t>
  </si>
  <si>
    <t>Prot. 0000854 del 15/01/2019</t>
  </si>
  <si>
    <t>Prot. 0001034 del 17/01/2019</t>
  </si>
  <si>
    <t>Prot. 0001042 del 17/01/2019</t>
  </si>
  <si>
    <t>Ordine n. 20 del 17/01/2019</t>
  </si>
  <si>
    <t>E.T.I. S.r.l.</t>
  </si>
  <si>
    <t>01572130555</t>
  </si>
  <si>
    <t>Prot. 0008205 del 25/11/2016</t>
  </si>
  <si>
    <t>Contratto del 25/11/2016</t>
  </si>
  <si>
    <t>Canone mensile connessione dati aviosuperficie</t>
  </si>
  <si>
    <t>ZF327636F5</t>
  </si>
  <si>
    <t>Z3A2765A65</t>
  </si>
  <si>
    <t>Ologrammi Comune di Terni</t>
  </si>
  <si>
    <t>Nicola della Pergola</t>
  </si>
  <si>
    <t>06275550488</t>
  </si>
  <si>
    <t>Z7A2767E46</t>
  </si>
  <si>
    <t>NAS + HD per server farm</t>
  </si>
  <si>
    <t>Notaio Pasqualini Gian Luca</t>
  </si>
  <si>
    <t>01225000551</t>
  </si>
  <si>
    <t>Accettazione offerta 04/03/2019</t>
  </si>
  <si>
    <t>Sbrolli Fulvio                           Clericò V. e F.                                    Andreani Stefano                               Cirilli Paolo                                    Filippetti Carlo</t>
  </si>
  <si>
    <t>Z05276B600</t>
  </si>
  <si>
    <t>Riparazione lampeggiante jeep</t>
  </si>
  <si>
    <t>Z4327750F5</t>
  </si>
  <si>
    <t>Fornitura in opera climatizzatore Parcheggio S. Francesco</t>
  </si>
  <si>
    <t>Idrotermicasolare S.r.l.          Megawatt S.a.s.</t>
  </si>
  <si>
    <t>Ecoklima S.r.l.</t>
  </si>
  <si>
    <t>01273940559</t>
  </si>
  <si>
    <t>Z1B27752EC</t>
  </si>
  <si>
    <t>Combinatore telefonico + lavori elettrici parcheggio S. Francesco</t>
  </si>
  <si>
    <t>Elettroverde Snc</t>
  </si>
  <si>
    <t>00571660554</t>
  </si>
  <si>
    <t>Ordine n. 68 del 06/03/2019</t>
  </si>
  <si>
    <t>Ordine n. 69 del 06/03/2019</t>
  </si>
  <si>
    <t>Z252779072</t>
  </si>
  <si>
    <t xml:space="preserve">Ricarica Smart </t>
  </si>
  <si>
    <t>Enel X</t>
  </si>
  <si>
    <t>Prot. 00016095 del 21/12/2018</t>
  </si>
  <si>
    <t>ZC12779637</t>
  </si>
  <si>
    <t>Ordine 71 del 07/03/2019</t>
  </si>
  <si>
    <t>Z5B277BE60</t>
  </si>
  <si>
    <t>Badge Fratini Emanuela</t>
  </si>
  <si>
    <t>Microntel S.r.l.</t>
  </si>
  <si>
    <t>03064740545</t>
  </si>
  <si>
    <t>Ordine n. 72 del 08/03/2019</t>
  </si>
  <si>
    <t xml:space="preserve">Ordine n. 31 del 31/01/2019     RDA_AD n. 56 del 13/02/2019 </t>
  </si>
  <si>
    <t>Noleggio attrezzatura per esame corso antincendio 10/01/2019 e 05/02/2019</t>
  </si>
  <si>
    <t>Z26278A72B</t>
  </si>
  <si>
    <t>Manutenzione ordinaria e straordinaria Fiat Panda</t>
  </si>
  <si>
    <t>Corat S.r.l.</t>
  </si>
  <si>
    <t>01583240559</t>
  </si>
  <si>
    <t>Ordine n. 73 del 12/03/2019</t>
  </si>
  <si>
    <t>ZCB278C008</t>
  </si>
  <si>
    <t>Taglio erba e pulizia parcheggio S. Francesco lato P.ta S. Angelo</t>
  </si>
  <si>
    <t>Ordine n. 74 del 13/03/2019</t>
  </si>
  <si>
    <t>Permessi giornalieri tratteggiati + permessi disabili</t>
  </si>
  <si>
    <t>Ordine n. 36 del 01/02/2019                                           Ordine n. 75 del 13/03/2019</t>
  </si>
  <si>
    <t>ZEF278CF9E</t>
  </si>
  <si>
    <t>Biglietti termici Skidata 450/7</t>
  </si>
  <si>
    <t>Mecstar S.r.l.</t>
  </si>
  <si>
    <t>03863331009</t>
  </si>
  <si>
    <t>Ordine n. 76 del 13/03/2019</t>
  </si>
  <si>
    <t>Z2E278DB54</t>
  </si>
  <si>
    <t>Servizi di telefonia fissa e mobile anno 2019</t>
  </si>
  <si>
    <t>Vodafone S.p.A.</t>
  </si>
  <si>
    <t>08539010010</t>
  </si>
  <si>
    <t>Contratto</t>
  </si>
  <si>
    <t>Prot. 0003047 del 23/02/2018</t>
  </si>
  <si>
    <t>Easyconn                      ElTe                     StiADSL</t>
  </si>
  <si>
    <t>La Cometa S.r.l.</t>
  </si>
  <si>
    <t>00671240554</t>
  </si>
  <si>
    <t>RDO Mepa 2238340</t>
  </si>
  <si>
    <t>Prot. 0003966 del 14/03/2019</t>
  </si>
  <si>
    <t>RDO Mepa 2226887</t>
  </si>
  <si>
    <t>Prot. 0004024 del 15/03/2019</t>
  </si>
  <si>
    <t>Prot. 0004028 del 15/03/2019</t>
  </si>
  <si>
    <t>Prot. 0003974 del 14/03/2019</t>
  </si>
  <si>
    <t>Prot. 0001524 del 25/01/2019</t>
  </si>
  <si>
    <t>Prot. 0001634 del 29/01/2019</t>
  </si>
  <si>
    <t>Prot. 0001708 del 30/01/2019</t>
  </si>
  <si>
    <t>Prot. 0001468 del 25/01/2019</t>
  </si>
  <si>
    <t>Prot. 0001635 del 29/01/2019</t>
  </si>
  <si>
    <t>Prot. 0001636 del 29/01/2019</t>
  </si>
  <si>
    <t>Prot. 0002242 del 11/02/2019</t>
  </si>
  <si>
    <t>Z1D27A7677</t>
  </si>
  <si>
    <t>Riparazione pompa rilancio aviosuperficie</t>
  </si>
  <si>
    <t>Ordine n. 78 del 20/03/2019</t>
  </si>
  <si>
    <t>Ordine n. 12 del 09/01/2019                        Ordine n. 77 del 19/03/2019</t>
  </si>
  <si>
    <t>Ordine n. 35 del 01/02/2019      Ordine n. 79 del 20/03/2019</t>
  </si>
  <si>
    <t>Z7B27AB414</t>
  </si>
  <si>
    <t>Fornitura energia elettrica sede Terni Reti</t>
  </si>
  <si>
    <t>Prot. 0002134 del 09/06/2016</t>
  </si>
  <si>
    <t>Ordine del 31/05/2016       Contratto 2016-1942</t>
  </si>
  <si>
    <t>Prot. 0001107 del 18/01/2019</t>
  </si>
  <si>
    <t>Prot. 0001791 del 31/01/2019</t>
  </si>
  <si>
    <t>Prot. 0001725 del 30/01/2019</t>
  </si>
  <si>
    <t>Prot. 0001813 del 31/01/2019</t>
  </si>
  <si>
    <t>Prot. 0001815 del 31/01/2019</t>
  </si>
  <si>
    <t>Z8927AD544</t>
  </si>
  <si>
    <t>Rimozione, installazione e spostamento parcometri</t>
  </si>
  <si>
    <t>Pasquariello Michele Antonio</t>
  </si>
  <si>
    <t>01148840075</t>
  </si>
  <si>
    <t>Cerqueti Franco           Elettroimpianti Umbra                 Monti Enzo</t>
  </si>
  <si>
    <t>Prot. 0001850 del 01/02/2019</t>
  </si>
  <si>
    <t>Prot. 0001855 del 01/02/2019</t>
  </si>
  <si>
    <t>Prot. 0001924 del 04/02/2019               Prot. 0003976 del 14/03/2019</t>
  </si>
  <si>
    <t>Prot. 0002445 del 13/02/2019</t>
  </si>
  <si>
    <t>Prot. 0001932 del 04/02/2019</t>
  </si>
  <si>
    <t>Prot. 0001980 del 06/02/2019</t>
  </si>
  <si>
    <t>Prot. 0002251 del 11/02/2019</t>
  </si>
  <si>
    <t>Prot. 0002320 del 12/02/2019</t>
  </si>
  <si>
    <t>Prot. 0002323 del 12/02/2019</t>
  </si>
  <si>
    <t>Prot. 0003531 del 06/03/2019</t>
  </si>
  <si>
    <t>Prot. 0002329 del 12/02/2019</t>
  </si>
  <si>
    <t>Prot. 0002380 del 12/02/2019</t>
  </si>
  <si>
    <t>Prot. 0002451 del 13/02/2019</t>
  </si>
  <si>
    <t>Prot. 0002588 del 18/02/2019</t>
  </si>
  <si>
    <t>Prot. 0002636 del 19/02/2019</t>
  </si>
  <si>
    <t>Prot. 0002641 del 19/02/2019</t>
  </si>
  <si>
    <t>Prot. 0002701 del 20/02/2019</t>
  </si>
  <si>
    <t>Prot. 0002888 del 22/02/2019     Prot. 0002993 del 25/02/2019</t>
  </si>
  <si>
    <t>Prot. 0002971 del 25/02/2019</t>
  </si>
  <si>
    <t>Prot. 0002972 del 25/02/2019</t>
  </si>
  <si>
    <t>Prot. 0002973 del 25/02/2019</t>
  </si>
  <si>
    <t>Prot. 0002978 del 25/02/2019</t>
  </si>
  <si>
    <t>Prot. 0002981 del 25/02/2019</t>
  </si>
  <si>
    <t>Prot. 0002982 del 25/02/2019</t>
  </si>
  <si>
    <t>Prot. 0003110 del 27/02/2019</t>
  </si>
  <si>
    <t>Prot. 0003380 del 04/03/2019</t>
  </si>
  <si>
    <t>Ordine n. 64 del 01/03/2019</t>
  </si>
  <si>
    <t>Prot. 0003382 del 04/03/2019</t>
  </si>
  <si>
    <t>Ordine n. 67 del 04/03/2019</t>
  </si>
  <si>
    <t>Prot. 0003685 del 08/03/2019</t>
  </si>
  <si>
    <t>TD Mepa n. 794467 del 01/02/2019 oppure ordine n. 66 del 25/01/2019</t>
  </si>
  <si>
    <t>Prot. 0003535 del 06/03/2019</t>
  </si>
  <si>
    <t>Prot. 0003689 del 08/03/2019</t>
  </si>
  <si>
    <t>Prot. 0003764 del 11/03/2019</t>
  </si>
  <si>
    <t>Prot. 0003768 del 11/03/2019</t>
  </si>
  <si>
    <t>Prot. 0003979 del 14/03/2019</t>
  </si>
  <si>
    <t>Prot. 0004281 del 21/03/2019</t>
  </si>
  <si>
    <t>Prot. 0004276 del 21/03/2019</t>
  </si>
  <si>
    <t>Prot. 0004278 del 21/03/2019</t>
  </si>
  <si>
    <t>Ordine n. 40 del 05/02/2019</t>
  </si>
  <si>
    <t>Ordine n. 70 del 06/03/2019</t>
  </si>
  <si>
    <t>Z9527C038B</t>
  </si>
  <si>
    <t>ZB527CCB5C</t>
  </si>
  <si>
    <t>Rinnovo canoni anno 2019</t>
  </si>
  <si>
    <t>Ordine n. 86 del 28/03/2019</t>
  </si>
  <si>
    <t>Z7B27CE001</t>
  </si>
  <si>
    <t>Attivazione casella PEC per Comune di Terni</t>
  </si>
  <si>
    <t>Ordine n. 87 del 29/03/2019</t>
  </si>
  <si>
    <t>TUA                              Generali</t>
  </si>
  <si>
    <t>F.lli Vigna Snc                 Safi S.r.l.</t>
  </si>
  <si>
    <t xml:space="preserve">Ordine n. 24 del 25/01/2019            </t>
  </si>
  <si>
    <t>Prot. 0001926 del 04/02/2019                Prot. 0004516 del 27/03/2019</t>
  </si>
  <si>
    <t>Prot. 0001945 del 25/02/2019             Prot. 0001945 del 05/02/2019</t>
  </si>
  <si>
    <t>Modulo d'ordine Enel X Recharge oppure ordine n. 84 del 27/03/2019</t>
  </si>
  <si>
    <t>Prot. 0004736 del 02/04/2019</t>
  </si>
  <si>
    <t>Prot. 0004881 del 05/04/2019                   Prot. 0004883 del 05/04/2019</t>
  </si>
  <si>
    <t>Ordine n. 80 del 26/03/2019     Ordine n. 82 del 27/03/2019</t>
  </si>
  <si>
    <t>Z9627C2A0D</t>
  </si>
  <si>
    <t>Lavori giardini S. Francesco</t>
  </si>
  <si>
    <t>Prot. 0004562 del 28/03/2019</t>
  </si>
  <si>
    <t>Ordine n. 81 del 27/03/2019</t>
  </si>
  <si>
    <t>Z2027C50D7</t>
  </si>
  <si>
    <t>Materiali agricoli per aviosuperficie</t>
  </si>
  <si>
    <t>Agrimarket Snc di Granati</t>
  </si>
  <si>
    <t>00393390554</t>
  </si>
  <si>
    <t>Prot. 0004740 del 02/04/2019</t>
  </si>
  <si>
    <t>Ordine n. 83 del 27/03/2019</t>
  </si>
  <si>
    <t>Prot. 0004629 del 29/03/2019</t>
  </si>
  <si>
    <t>Prot. 0004631 del 29/03/2019</t>
  </si>
  <si>
    <t>Prot. 0005281 del 17/04/2019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</si>
</sst>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sz val="8"/>
      <color rgb="FF333333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center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14" fontId="3" fillId="5" borderId="2" xfId="0" applyNumberFormat="1" applyFont="1" applyFill="1" applyBorder="1" applyAlignment="1">
      <alignment horizontal="left" vertical="top" wrapText="1"/>
    </xf>
    <xf numFmtId="0" fontId="6" fillId="5" borderId="2" xfId="0" applyFont="1" applyFill="1" applyBorder="1"/>
    <xf numFmtId="43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vertical="top" wrapText="1"/>
    </xf>
    <xf numFmtId="14" fontId="3" fillId="5" borderId="2" xfId="1" applyNumberFormat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wrapText="1"/>
    </xf>
    <xf numFmtId="49" fontId="9" fillId="5" borderId="2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4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/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/>
    <xf numFmtId="0" fontId="3" fillId="5" borderId="5" xfId="0" applyFont="1" applyFill="1" applyBorder="1" applyAlignment="1">
      <alignment horizontal="left" vertical="top" wrapText="1"/>
    </xf>
    <xf numFmtId="49" fontId="6" fillId="5" borderId="0" xfId="0" applyNumberFormat="1" applyFont="1" applyFill="1" applyAlignment="1">
      <alignment horizontal="right"/>
    </xf>
    <xf numFmtId="49" fontId="6" fillId="5" borderId="2" xfId="0" applyNumberFormat="1" applyFont="1" applyFill="1" applyBorder="1"/>
    <xf numFmtId="0" fontId="3" fillId="5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wrapText="1"/>
    </xf>
    <xf numFmtId="49" fontId="6" fillId="5" borderId="2" xfId="0" applyNumberFormat="1" applyFont="1" applyFill="1" applyBorder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3" fillId="5" borderId="0" xfId="0" applyFont="1" applyFill="1"/>
    <xf numFmtId="0" fontId="6" fillId="5" borderId="0" xfId="0" applyFont="1" applyFill="1"/>
    <xf numFmtId="14" fontId="3" fillId="5" borderId="6" xfId="0" applyNumberFormat="1" applyFont="1" applyFill="1" applyBorder="1" applyAlignment="1">
      <alignment horizontal="left" vertical="top" wrapText="1"/>
    </xf>
    <xf numFmtId="49" fontId="3" fillId="5" borderId="6" xfId="0" applyNumberFormat="1" applyFont="1" applyFill="1" applyBorder="1" applyAlignment="1">
      <alignment horizontal="right" vertical="top" wrapText="1"/>
    </xf>
    <xf numFmtId="14" fontId="3" fillId="5" borderId="6" xfId="1" applyNumberFormat="1" applyFont="1" applyFill="1" applyBorder="1" applyAlignment="1">
      <alignment horizontal="left" vertical="top" wrapText="1"/>
    </xf>
    <xf numFmtId="43" fontId="3" fillId="5" borderId="6" xfId="1" applyFont="1" applyFill="1" applyBorder="1" applyAlignment="1">
      <alignment horizontal="left" vertical="top" wrapText="1"/>
    </xf>
    <xf numFmtId="0" fontId="6" fillId="5" borderId="6" xfId="0" applyFont="1" applyFill="1" applyBorder="1"/>
    <xf numFmtId="0" fontId="3" fillId="5" borderId="6" xfId="0" applyFont="1" applyFill="1" applyBorder="1" applyAlignment="1">
      <alignment horizontal="right" vertical="top" wrapText="1"/>
    </xf>
    <xf numFmtId="0" fontId="3" fillId="5" borderId="2" xfId="3" applyFont="1" applyFill="1" applyBorder="1" applyAlignment="1" applyProtection="1"/>
    <xf numFmtId="0" fontId="3" fillId="5" borderId="2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6" fillId="5" borderId="6" xfId="0" applyFont="1" applyFill="1" applyBorder="1" applyAlignment="1">
      <alignment wrapText="1"/>
    </xf>
  </cellXfs>
  <cellStyles count="4">
    <cellStyle name="Collegamento ipertestuale" xfId="3" builtinId="8"/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1701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9"/>
  <sheetViews>
    <sheetView tabSelected="1" topLeftCell="F71" workbookViewId="0">
      <selection activeCell="M20" sqref="M20"/>
    </sheetView>
  </sheetViews>
  <sheetFormatPr defaultColWidth="21.5703125" defaultRowHeight="11.25"/>
  <cols>
    <col min="1" max="1" width="11.7109375" style="26" bestFit="1" customWidth="1"/>
    <col min="2" max="2" width="10" style="1" customWidth="1"/>
    <col min="3" max="3" width="29.140625" style="1" customWidth="1"/>
    <col min="4" max="4" width="8.28515625" style="1" customWidth="1"/>
    <col min="5" max="5" width="20.7109375" style="1" customWidth="1"/>
    <col min="6" max="6" width="16.140625" style="1" customWidth="1"/>
    <col min="7" max="7" width="23.140625" style="1" customWidth="1"/>
    <col min="8" max="8" width="17.140625" style="23" bestFit="1" customWidth="1"/>
    <col min="9" max="9" width="13.140625" style="24" customWidth="1"/>
    <col min="10" max="10" width="11" style="25" customWidth="1"/>
    <col min="11" max="11" width="10.5703125" style="25" customWidth="1"/>
    <col min="12" max="12" width="12.140625" style="22" customWidth="1"/>
    <col min="13" max="13" width="22.7109375" style="22" customWidth="1"/>
    <col min="14" max="14" width="21.7109375" style="1" bestFit="1" customWidth="1"/>
    <col min="15" max="16384" width="21.5703125" style="1"/>
  </cols>
  <sheetData>
    <row r="1" spans="1:14" ht="12.7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s="7" customFormat="1" ht="67.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3" t="s">
        <v>6</v>
      </c>
      <c r="H2" s="44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4" ht="22.5">
      <c r="A4" s="15" t="s">
        <v>19</v>
      </c>
      <c r="B4" s="27">
        <v>43468</v>
      </c>
      <c r="C4" s="19" t="s">
        <v>20</v>
      </c>
      <c r="D4" s="19" t="s">
        <v>15</v>
      </c>
      <c r="E4" s="20" t="s">
        <v>16</v>
      </c>
      <c r="F4" s="16"/>
      <c r="G4" s="16" t="s">
        <v>17</v>
      </c>
      <c r="H4" s="29" t="s">
        <v>18</v>
      </c>
      <c r="I4" s="17">
        <v>450</v>
      </c>
      <c r="J4" s="21">
        <v>43434</v>
      </c>
      <c r="K4" s="21">
        <v>43445</v>
      </c>
      <c r="L4" s="18">
        <v>450</v>
      </c>
      <c r="M4" s="18" t="s">
        <v>304</v>
      </c>
      <c r="N4" s="16" t="s">
        <v>22</v>
      </c>
    </row>
    <row r="5" spans="1:14" ht="22.5">
      <c r="A5" s="28" t="s">
        <v>23</v>
      </c>
      <c r="B5" s="27">
        <v>43469</v>
      </c>
      <c r="C5" s="19" t="s">
        <v>24</v>
      </c>
      <c r="D5" s="16" t="s">
        <v>25</v>
      </c>
      <c r="E5" s="20" t="s">
        <v>16</v>
      </c>
      <c r="F5" s="16"/>
      <c r="G5" s="16" t="s">
        <v>26</v>
      </c>
      <c r="H5" s="29" t="s">
        <v>27</v>
      </c>
      <c r="I5" s="17">
        <v>210</v>
      </c>
      <c r="J5" s="21">
        <v>43468</v>
      </c>
      <c r="K5" s="21">
        <v>43479</v>
      </c>
      <c r="L5" s="18"/>
      <c r="M5" s="18" t="s">
        <v>305</v>
      </c>
      <c r="N5" s="16" t="s">
        <v>28</v>
      </c>
    </row>
    <row r="6" spans="1:14" ht="22.5">
      <c r="A6" s="28" t="s">
        <v>29</v>
      </c>
      <c r="B6" s="27">
        <v>43469</v>
      </c>
      <c r="C6" s="19" t="s">
        <v>30</v>
      </c>
      <c r="D6" s="19" t="s">
        <v>15</v>
      </c>
      <c r="E6" s="20" t="s">
        <v>16</v>
      </c>
      <c r="F6" s="16"/>
      <c r="G6" s="16" t="s">
        <v>31</v>
      </c>
      <c r="H6" s="29">
        <v>10310871008</v>
      </c>
      <c r="I6" s="17">
        <v>420</v>
      </c>
      <c r="J6" s="21">
        <v>43454</v>
      </c>
      <c r="K6" s="21">
        <v>43819</v>
      </c>
      <c r="L6" s="18">
        <v>420</v>
      </c>
      <c r="M6" s="18" t="s">
        <v>310</v>
      </c>
      <c r="N6" s="16" t="s">
        <v>32</v>
      </c>
    </row>
    <row r="7" spans="1:14" ht="22.5">
      <c r="A7" s="28" t="s">
        <v>33</v>
      </c>
      <c r="B7" s="27">
        <v>43469</v>
      </c>
      <c r="C7" s="19" t="s">
        <v>34</v>
      </c>
      <c r="D7" s="19" t="s">
        <v>15</v>
      </c>
      <c r="E7" s="20" t="s">
        <v>16</v>
      </c>
      <c r="F7" s="16"/>
      <c r="G7" s="16" t="s">
        <v>35</v>
      </c>
      <c r="H7" s="29" t="s">
        <v>36</v>
      </c>
      <c r="I7" s="17">
        <v>695</v>
      </c>
      <c r="J7" s="21">
        <v>43454</v>
      </c>
      <c r="K7" s="21">
        <v>43819</v>
      </c>
      <c r="L7" s="18"/>
      <c r="M7" s="18" t="s">
        <v>307</v>
      </c>
      <c r="N7" s="16" t="s">
        <v>41</v>
      </c>
    </row>
    <row r="8" spans="1:14" s="39" customFormat="1" ht="22.5">
      <c r="A8" s="31" t="s">
        <v>37</v>
      </c>
      <c r="B8" s="45">
        <v>43469</v>
      </c>
      <c r="C8" s="19" t="s">
        <v>38</v>
      </c>
      <c r="D8" s="19" t="s">
        <v>25</v>
      </c>
      <c r="E8" s="20" t="s">
        <v>16</v>
      </c>
      <c r="F8" s="19"/>
      <c r="G8" s="19" t="s">
        <v>39</v>
      </c>
      <c r="H8" s="36">
        <v>2608720120</v>
      </c>
      <c r="I8" s="32">
        <v>337</v>
      </c>
      <c r="J8" s="34">
        <v>43466</v>
      </c>
      <c r="K8" s="34">
        <v>43496</v>
      </c>
      <c r="L8" s="35"/>
      <c r="M8" s="35" t="s">
        <v>306</v>
      </c>
      <c r="N8" s="19" t="s">
        <v>40</v>
      </c>
    </row>
    <row r="9" spans="1:14" s="39" customFormat="1" ht="22.5">
      <c r="A9" s="31" t="s">
        <v>42</v>
      </c>
      <c r="B9" s="30">
        <v>43472</v>
      </c>
      <c r="C9" s="19" t="s">
        <v>43</v>
      </c>
      <c r="D9" s="19" t="s">
        <v>25</v>
      </c>
      <c r="E9" s="20" t="s">
        <v>16</v>
      </c>
      <c r="F9" s="19"/>
      <c r="G9" s="19" t="s">
        <v>44</v>
      </c>
      <c r="H9" s="36" t="s">
        <v>45</v>
      </c>
      <c r="I9" s="32">
        <v>7000</v>
      </c>
      <c r="J9" s="34">
        <v>43344</v>
      </c>
      <c r="K9" s="34">
        <v>43830</v>
      </c>
      <c r="L9" s="35">
        <f>1728.61</f>
        <v>1728.61</v>
      </c>
      <c r="M9" s="35" t="s">
        <v>46</v>
      </c>
      <c r="N9" s="19" t="s">
        <v>47</v>
      </c>
    </row>
    <row r="10" spans="1:14" s="39" customFormat="1" ht="22.5">
      <c r="A10" s="31" t="s">
        <v>48</v>
      </c>
      <c r="B10" s="30">
        <v>43472</v>
      </c>
      <c r="C10" s="19" t="s">
        <v>49</v>
      </c>
      <c r="D10" s="19" t="s">
        <v>15</v>
      </c>
      <c r="E10" s="20" t="s">
        <v>16</v>
      </c>
      <c r="F10" s="19"/>
      <c r="G10" s="19" t="s">
        <v>50</v>
      </c>
      <c r="H10" s="36">
        <v>80006310553</v>
      </c>
      <c r="I10" s="32">
        <v>1364</v>
      </c>
      <c r="J10" s="34">
        <v>43472</v>
      </c>
      <c r="K10" s="34" t="s">
        <v>139</v>
      </c>
      <c r="L10" s="35"/>
      <c r="M10" s="35" t="s">
        <v>309</v>
      </c>
      <c r="N10" s="19" t="s">
        <v>156</v>
      </c>
    </row>
    <row r="11" spans="1:14" s="39" customFormat="1" ht="33.75">
      <c r="A11" s="31" t="s">
        <v>51</v>
      </c>
      <c r="B11" s="30">
        <v>43474</v>
      </c>
      <c r="C11" s="19" t="s">
        <v>52</v>
      </c>
      <c r="D11" s="19" t="s">
        <v>25</v>
      </c>
      <c r="E11" s="20" t="s">
        <v>53</v>
      </c>
      <c r="F11" s="19" t="s">
        <v>56</v>
      </c>
      <c r="G11" s="19" t="s">
        <v>54</v>
      </c>
      <c r="H11" s="36" t="s">
        <v>55</v>
      </c>
      <c r="I11" s="32">
        <v>4700</v>
      </c>
      <c r="J11" s="34">
        <v>43442</v>
      </c>
      <c r="K11" s="34">
        <v>43480</v>
      </c>
      <c r="L11" s="35">
        <v>4643.1000000000004</v>
      </c>
      <c r="M11" s="35" t="s">
        <v>308</v>
      </c>
      <c r="N11" s="19" t="s">
        <v>57</v>
      </c>
    </row>
    <row r="12" spans="1:14" s="39" customFormat="1" ht="22.5">
      <c r="A12" s="31" t="s">
        <v>58</v>
      </c>
      <c r="B12" s="30">
        <v>43474</v>
      </c>
      <c r="C12" s="19" t="s">
        <v>59</v>
      </c>
      <c r="D12" s="19" t="s">
        <v>15</v>
      </c>
      <c r="E12" s="20" t="s">
        <v>16</v>
      </c>
      <c r="F12" s="19"/>
      <c r="G12" s="19" t="s">
        <v>60</v>
      </c>
      <c r="H12" s="36" t="s">
        <v>61</v>
      </c>
      <c r="I12" s="32">
        <v>6500</v>
      </c>
      <c r="J12" s="34">
        <v>43405</v>
      </c>
      <c r="K12" s="34">
        <v>43585</v>
      </c>
      <c r="L12" s="35">
        <f>1046.36+1178.61+1163.57+970.43</f>
        <v>4358.97</v>
      </c>
      <c r="M12" s="35" t="s">
        <v>311</v>
      </c>
      <c r="N12" s="19" t="s">
        <v>403</v>
      </c>
    </row>
    <row r="13" spans="1:14" s="39" customFormat="1" ht="33.75">
      <c r="A13" s="46" t="s">
        <v>62</v>
      </c>
      <c r="B13" s="30">
        <v>43474</v>
      </c>
      <c r="C13" s="19" t="s">
        <v>63</v>
      </c>
      <c r="D13" s="19" t="s">
        <v>25</v>
      </c>
      <c r="E13" s="20" t="s">
        <v>64</v>
      </c>
      <c r="F13" s="19"/>
      <c r="G13" s="19" t="s">
        <v>65</v>
      </c>
      <c r="H13" s="36" t="s">
        <v>66</v>
      </c>
      <c r="I13" s="32">
        <v>7344</v>
      </c>
      <c r="J13" s="34">
        <v>43474</v>
      </c>
      <c r="K13" s="34">
        <v>43474</v>
      </c>
      <c r="L13" s="35">
        <v>7344</v>
      </c>
      <c r="M13" s="35" t="s">
        <v>312</v>
      </c>
      <c r="N13" s="19" t="s">
        <v>67</v>
      </c>
    </row>
    <row r="14" spans="1:14" s="39" customFormat="1" ht="22.5">
      <c r="A14" s="31" t="s">
        <v>68</v>
      </c>
      <c r="B14" s="30">
        <v>43474</v>
      </c>
      <c r="C14" s="19" t="s">
        <v>69</v>
      </c>
      <c r="D14" s="19" t="s">
        <v>15</v>
      </c>
      <c r="E14" s="20" t="s">
        <v>16</v>
      </c>
      <c r="F14" s="19"/>
      <c r="G14" s="19" t="s">
        <v>70</v>
      </c>
      <c r="H14" s="36" t="s">
        <v>71</v>
      </c>
      <c r="I14" s="33">
        <v>685</v>
      </c>
      <c r="J14" s="34">
        <v>43101</v>
      </c>
      <c r="K14" s="34">
        <v>43830</v>
      </c>
      <c r="L14" s="35"/>
      <c r="M14" s="35"/>
      <c r="N14" s="19" t="s">
        <v>72</v>
      </c>
    </row>
    <row r="15" spans="1:14" s="39" customFormat="1" ht="22.5">
      <c r="A15" s="47" t="s">
        <v>73</v>
      </c>
      <c r="B15" s="30">
        <v>43475</v>
      </c>
      <c r="C15" s="19" t="s">
        <v>74</v>
      </c>
      <c r="D15" s="19" t="s">
        <v>75</v>
      </c>
      <c r="E15" s="20" t="s">
        <v>16</v>
      </c>
      <c r="F15" s="19"/>
      <c r="G15" s="19" t="s">
        <v>76</v>
      </c>
      <c r="H15" s="36">
        <v>11806321003</v>
      </c>
      <c r="I15" s="32">
        <v>80</v>
      </c>
      <c r="J15" s="34">
        <v>43472</v>
      </c>
      <c r="K15" s="34">
        <v>43477</v>
      </c>
      <c r="L15" s="35"/>
      <c r="M15" s="35" t="s">
        <v>313</v>
      </c>
      <c r="N15" s="19" t="s">
        <v>77</v>
      </c>
    </row>
    <row r="16" spans="1:14" s="39" customFormat="1" ht="22.5">
      <c r="A16" s="31" t="s">
        <v>78</v>
      </c>
      <c r="B16" s="30">
        <v>43475</v>
      </c>
      <c r="C16" s="19" t="s">
        <v>79</v>
      </c>
      <c r="D16" s="19" t="s">
        <v>25</v>
      </c>
      <c r="E16" s="20" t="s">
        <v>16</v>
      </c>
      <c r="F16" s="19"/>
      <c r="G16" s="19" t="s">
        <v>80</v>
      </c>
      <c r="H16" s="36" t="s">
        <v>81</v>
      </c>
      <c r="I16" s="32">
        <v>170</v>
      </c>
      <c r="J16" s="34">
        <v>43479</v>
      </c>
      <c r="K16" s="34">
        <v>43490</v>
      </c>
      <c r="L16" s="35">
        <v>170</v>
      </c>
      <c r="M16" s="35" t="s">
        <v>314</v>
      </c>
      <c r="N16" s="19" t="s">
        <v>82</v>
      </c>
    </row>
    <row r="17" spans="1:14" s="39" customFormat="1" ht="22.5">
      <c r="A17" s="31" t="s">
        <v>83</v>
      </c>
      <c r="B17" s="30">
        <v>43476</v>
      </c>
      <c r="C17" s="19" t="s">
        <v>84</v>
      </c>
      <c r="D17" s="19" t="s">
        <v>15</v>
      </c>
      <c r="E17" s="20" t="s">
        <v>16</v>
      </c>
      <c r="F17" s="19"/>
      <c r="G17" s="19" t="s">
        <v>85</v>
      </c>
      <c r="H17" s="36" t="s">
        <v>86</v>
      </c>
      <c r="I17" s="32">
        <v>158</v>
      </c>
      <c r="J17" s="34">
        <v>43430</v>
      </c>
      <c r="K17" s="34">
        <v>43431</v>
      </c>
      <c r="L17" s="35">
        <v>157.30000000000001</v>
      </c>
      <c r="M17" s="35" t="s">
        <v>315</v>
      </c>
      <c r="N17" s="19" t="s">
        <v>87</v>
      </c>
    </row>
    <row r="18" spans="1:14" s="39" customFormat="1" ht="22.5">
      <c r="A18" s="48" t="s">
        <v>88</v>
      </c>
      <c r="B18" s="30">
        <v>43476</v>
      </c>
      <c r="C18" s="19" t="s">
        <v>89</v>
      </c>
      <c r="D18" s="19" t="s">
        <v>25</v>
      </c>
      <c r="E18" s="20" t="s">
        <v>16</v>
      </c>
      <c r="F18" s="19"/>
      <c r="G18" s="19" t="s">
        <v>90</v>
      </c>
      <c r="H18" s="36" t="s">
        <v>91</v>
      </c>
      <c r="I18" s="32">
        <v>7500</v>
      </c>
      <c r="J18" s="34">
        <v>43480</v>
      </c>
      <c r="K18" s="34">
        <v>43555</v>
      </c>
      <c r="L18" s="35"/>
      <c r="M18" s="35" t="s">
        <v>316</v>
      </c>
      <c r="N18" s="19" t="s">
        <v>92</v>
      </c>
    </row>
    <row r="19" spans="1:14" s="39" customFormat="1" ht="33.75">
      <c r="A19" s="31" t="s">
        <v>93</v>
      </c>
      <c r="B19" s="30">
        <v>43476</v>
      </c>
      <c r="C19" s="19" t="s">
        <v>94</v>
      </c>
      <c r="D19" s="19" t="s">
        <v>25</v>
      </c>
      <c r="E19" s="20" t="s">
        <v>53</v>
      </c>
      <c r="F19" s="49" t="s">
        <v>95</v>
      </c>
      <c r="G19" s="19" t="s">
        <v>96</v>
      </c>
      <c r="H19" s="36">
        <v>12312830156</v>
      </c>
      <c r="I19" s="32">
        <v>14850</v>
      </c>
      <c r="J19" s="34">
        <v>43475</v>
      </c>
      <c r="K19" s="34">
        <v>43482</v>
      </c>
      <c r="L19" s="35"/>
      <c r="M19" s="35" t="s">
        <v>317</v>
      </c>
      <c r="N19" s="19" t="s">
        <v>97</v>
      </c>
    </row>
    <row r="20" spans="1:14" s="39" customFormat="1" ht="48.75" customHeight="1">
      <c r="A20" s="31" t="s">
        <v>98</v>
      </c>
      <c r="B20" s="30">
        <v>43479</v>
      </c>
      <c r="C20" s="19" t="s">
        <v>99</v>
      </c>
      <c r="D20" s="19" t="s">
        <v>25</v>
      </c>
      <c r="E20" s="20" t="s">
        <v>53</v>
      </c>
      <c r="F20" s="19" t="s">
        <v>141</v>
      </c>
      <c r="G20" s="19" t="s">
        <v>140</v>
      </c>
      <c r="H20" s="50" t="s">
        <v>142</v>
      </c>
      <c r="I20" s="32">
        <v>5000</v>
      </c>
      <c r="J20" s="34">
        <v>43497</v>
      </c>
      <c r="K20" s="34">
        <v>43511</v>
      </c>
      <c r="L20" s="35"/>
      <c r="M20" s="18" t="s">
        <v>488</v>
      </c>
      <c r="N20" s="19" t="s">
        <v>458</v>
      </c>
    </row>
    <row r="21" spans="1:14" s="39" customFormat="1" ht="33.75">
      <c r="A21" s="31" t="s">
        <v>100</v>
      </c>
      <c r="B21" s="30">
        <v>43480</v>
      </c>
      <c r="C21" s="19" t="s">
        <v>94</v>
      </c>
      <c r="D21" s="19" t="s">
        <v>25</v>
      </c>
      <c r="E21" s="20" t="s">
        <v>53</v>
      </c>
      <c r="F21" s="19" t="s">
        <v>265</v>
      </c>
      <c r="G21" s="19" t="s">
        <v>54</v>
      </c>
      <c r="H21" s="36" t="s">
        <v>55</v>
      </c>
      <c r="I21" s="32">
        <v>76000</v>
      </c>
      <c r="J21" s="34">
        <v>43556</v>
      </c>
      <c r="K21" s="34">
        <v>43921</v>
      </c>
      <c r="L21" s="35"/>
      <c r="M21" s="35" t="s">
        <v>390</v>
      </c>
      <c r="N21" s="19" t="s">
        <v>389</v>
      </c>
    </row>
    <row r="22" spans="1:14" s="39" customFormat="1" ht="33.75">
      <c r="A22" s="51" t="s">
        <v>101</v>
      </c>
      <c r="B22" s="30">
        <v>43480</v>
      </c>
      <c r="C22" s="19" t="s">
        <v>102</v>
      </c>
      <c r="D22" s="19" t="s">
        <v>25</v>
      </c>
      <c r="E22" s="20" t="s">
        <v>53</v>
      </c>
      <c r="F22" s="19" t="s">
        <v>265</v>
      </c>
      <c r="G22" s="19" t="s">
        <v>54</v>
      </c>
      <c r="H22" s="36" t="s">
        <v>55</v>
      </c>
      <c r="I22" s="32">
        <v>52000</v>
      </c>
      <c r="J22" s="34">
        <v>43556</v>
      </c>
      <c r="K22" s="34">
        <v>43921</v>
      </c>
      <c r="L22" s="35"/>
      <c r="M22" s="35" t="s">
        <v>392</v>
      </c>
      <c r="N22" s="19" t="s">
        <v>389</v>
      </c>
    </row>
    <row r="23" spans="1:14" s="39" customFormat="1" ht="22.5">
      <c r="A23" s="31" t="s">
        <v>103</v>
      </c>
      <c r="B23" s="30">
        <v>43481</v>
      </c>
      <c r="C23" s="19" t="s">
        <v>104</v>
      </c>
      <c r="D23" s="19" t="s">
        <v>75</v>
      </c>
      <c r="E23" s="20" t="s">
        <v>16</v>
      </c>
      <c r="F23" s="19"/>
      <c r="G23" s="19" t="s">
        <v>105</v>
      </c>
      <c r="H23" s="36" t="s">
        <v>106</v>
      </c>
      <c r="I23" s="32">
        <v>2450</v>
      </c>
      <c r="J23" s="34">
        <v>43495</v>
      </c>
      <c r="K23" s="34">
        <v>43495</v>
      </c>
      <c r="L23" s="35"/>
      <c r="M23" s="35" t="s">
        <v>318</v>
      </c>
      <c r="N23" s="19" t="s">
        <v>107</v>
      </c>
    </row>
    <row r="24" spans="1:14" s="39" customFormat="1" ht="22.5">
      <c r="A24" s="31" t="s">
        <v>108</v>
      </c>
      <c r="B24" s="30">
        <v>43481</v>
      </c>
      <c r="C24" s="19" t="s">
        <v>109</v>
      </c>
      <c r="D24" s="19" t="s">
        <v>25</v>
      </c>
      <c r="E24" s="20" t="s">
        <v>16</v>
      </c>
      <c r="F24" s="19"/>
      <c r="G24" s="19" t="s">
        <v>110</v>
      </c>
      <c r="H24" s="36" t="s">
        <v>86</v>
      </c>
      <c r="I24" s="32">
        <v>1390.75</v>
      </c>
      <c r="J24" s="34">
        <v>43481</v>
      </c>
      <c r="K24" s="34">
        <v>43518</v>
      </c>
      <c r="L24" s="35">
        <v>1390.75</v>
      </c>
      <c r="M24" s="35" t="s">
        <v>319</v>
      </c>
      <c r="N24" s="19" t="s">
        <v>111</v>
      </c>
    </row>
    <row r="25" spans="1:14" s="39" customFormat="1" ht="22.5">
      <c r="A25" s="31" t="s">
        <v>112</v>
      </c>
      <c r="B25" s="30">
        <v>43482</v>
      </c>
      <c r="C25" s="19" t="s">
        <v>113</v>
      </c>
      <c r="D25" s="19" t="s">
        <v>25</v>
      </c>
      <c r="E25" s="20" t="s">
        <v>16</v>
      </c>
      <c r="F25" s="19"/>
      <c r="G25" s="19" t="s">
        <v>114</v>
      </c>
      <c r="H25" s="36" t="s">
        <v>115</v>
      </c>
      <c r="I25" s="32">
        <v>50</v>
      </c>
      <c r="J25" s="34">
        <v>43482</v>
      </c>
      <c r="K25" s="34">
        <v>43497</v>
      </c>
      <c r="L25" s="35"/>
      <c r="M25" s="35" t="s">
        <v>409</v>
      </c>
      <c r="N25" s="19" t="s">
        <v>320</v>
      </c>
    </row>
    <row r="26" spans="1:14" s="39" customFormat="1" ht="33.75">
      <c r="A26" s="31" t="s">
        <v>116</v>
      </c>
      <c r="B26" s="30">
        <v>43483</v>
      </c>
      <c r="C26" s="19" t="s">
        <v>117</v>
      </c>
      <c r="D26" s="19" t="s">
        <v>25</v>
      </c>
      <c r="E26" s="20" t="s">
        <v>53</v>
      </c>
      <c r="F26" s="19" t="s">
        <v>148</v>
      </c>
      <c r="G26" s="19" t="s">
        <v>143</v>
      </c>
      <c r="H26" s="36" t="s">
        <v>202</v>
      </c>
      <c r="I26" s="32">
        <v>1200</v>
      </c>
      <c r="J26" s="34" t="s">
        <v>118</v>
      </c>
      <c r="K26" s="34">
        <v>43514</v>
      </c>
      <c r="L26" s="35"/>
      <c r="M26" s="35" t="s">
        <v>393</v>
      </c>
      <c r="N26" s="19" t="s">
        <v>449</v>
      </c>
    </row>
    <row r="27" spans="1:14" s="39" customFormat="1" ht="22.5">
      <c r="A27" s="31" t="s">
        <v>119</v>
      </c>
      <c r="B27" s="30">
        <v>43483</v>
      </c>
      <c r="C27" s="19" t="s">
        <v>120</v>
      </c>
      <c r="D27" s="19" t="s">
        <v>25</v>
      </c>
      <c r="E27" s="19" t="s">
        <v>121</v>
      </c>
      <c r="F27" s="19"/>
      <c r="G27" s="19" t="s">
        <v>122</v>
      </c>
      <c r="H27" s="36" t="s">
        <v>123</v>
      </c>
      <c r="I27" s="33">
        <v>3500</v>
      </c>
      <c r="J27" s="34">
        <v>43435</v>
      </c>
      <c r="K27" s="34">
        <v>43524</v>
      </c>
      <c r="L27" s="35">
        <f>1275.38+1704.67+872.09</f>
        <v>3852.1400000000003</v>
      </c>
      <c r="M27" s="35" t="s">
        <v>124</v>
      </c>
      <c r="N27" s="19" t="s">
        <v>125</v>
      </c>
    </row>
    <row r="28" spans="1:14" s="39" customFormat="1" ht="22.5">
      <c r="A28" s="48" t="s">
        <v>131</v>
      </c>
      <c r="B28" s="30">
        <v>43487</v>
      </c>
      <c r="C28" s="48" t="s">
        <v>132</v>
      </c>
      <c r="D28" s="19" t="s">
        <v>15</v>
      </c>
      <c r="E28" s="19" t="s">
        <v>121</v>
      </c>
      <c r="F28" s="19"/>
      <c r="G28" s="19" t="s">
        <v>133</v>
      </c>
      <c r="H28" s="36" t="s">
        <v>134</v>
      </c>
      <c r="I28" s="32">
        <v>420</v>
      </c>
      <c r="J28" s="34">
        <v>43423</v>
      </c>
      <c r="K28" s="34">
        <v>43480</v>
      </c>
      <c r="L28" s="35">
        <v>420</v>
      </c>
      <c r="M28" s="35" t="s">
        <v>394</v>
      </c>
      <c r="N28" s="19" t="s">
        <v>135</v>
      </c>
    </row>
    <row r="29" spans="1:14" s="39" customFormat="1" ht="22.5">
      <c r="A29" s="31" t="s">
        <v>126</v>
      </c>
      <c r="B29" s="30">
        <v>43489</v>
      </c>
      <c r="C29" s="53" t="s">
        <v>127</v>
      </c>
      <c r="D29" s="19" t="s">
        <v>25</v>
      </c>
      <c r="E29" s="19" t="s">
        <v>121</v>
      </c>
      <c r="F29" s="19"/>
      <c r="G29" s="19" t="s">
        <v>128</v>
      </c>
      <c r="H29" s="36" t="s">
        <v>129</v>
      </c>
      <c r="I29" s="32">
        <v>588</v>
      </c>
      <c r="J29" s="34">
        <v>43489</v>
      </c>
      <c r="K29" s="34">
        <v>43504</v>
      </c>
      <c r="L29" s="35">
        <v>588</v>
      </c>
      <c r="M29" s="35" t="s">
        <v>395</v>
      </c>
      <c r="N29" s="19" t="s">
        <v>130</v>
      </c>
    </row>
    <row r="30" spans="1:14" s="39" customFormat="1" ht="22.5">
      <c r="A30" s="48" t="s">
        <v>136</v>
      </c>
      <c r="B30" s="30">
        <v>43489</v>
      </c>
      <c r="C30" s="40" t="s">
        <v>137</v>
      </c>
      <c r="D30" s="19" t="s">
        <v>15</v>
      </c>
      <c r="E30" s="19" t="s">
        <v>121</v>
      </c>
      <c r="F30" s="19"/>
      <c r="G30" s="19" t="s">
        <v>17</v>
      </c>
      <c r="H30" s="36" t="s">
        <v>18</v>
      </c>
      <c r="I30" s="32">
        <v>1200</v>
      </c>
      <c r="J30" s="34">
        <v>43476</v>
      </c>
      <c r="K30" s="34">
        <v>43480</v>
      </c>
      <c r="L30" s="35">
        <v>1195</v>
      </c>
      <c r="M30" s="35" t="s">
        <v>396</v>
      </c>
      <c r="N30" s="19" t="s">
        <v>138</v>
      </c>
    </row>
    <row r="31" spans="1:14" s="39" customFormat="1" ht="22.5">
      <c r="A31" s="31" t="s">
        <v>144</v>
      </c>
      <c r="B31" s="30">
        <v>43490</v>
      </c>
      <c r="C31" s="53" t="s">
        <v>145</v>
      </c>
      <c r="D31" s="19" t="s">
        <v>15</v>
      </c>
      <c r="E31" s="19" t="s">
        <v>121</v>
      </c>
      <c r="F31" s="19"/>
      <c r="G31" s="19" t="s">
        <v>146</v>
      </c>
      <c r="H31" s="36" t="s">
        <v>147</v>
      </c>
      <c r="I31" s="32">
        <v>1400</v>
      </c>
      <c r="J31" s="34">
        <v>43374</v>
      </c>
      <c r="K31" s="34">
        <v>43585</v>
      </c>
      <c r="L31" s="35"/>
      <c r="M31" s="35" t="s">
        <v>397</v>
      </c>
      <c r="N31" s="19" t="s">
        <v>469</v>
      </c>
    </row>
    <row r="32" spans="1:14" s="39" customFormat="1" ht="22.5">
      <c r="A32" s="31" t="s">
        <v>149</v>
      </c>
      <c r="B32" s="30">
        <v>43493</v>
      </c>
      <c r="C32" s="53" t="s">
        <v>150</v>
      </c>
      <c r="D32" s="19" t="s">
        <v>15</v>
      </c>
      <c r="E32" s="19" t="s">
        <v>121</v>
      </c>
      <c r="F32" s="19"/>
      <c r="G32" s="19" t="s">
        <v>151</v>
      </c>
      <c r="H32" s="36" t="s">
        <v>152</v>
      </c>
      <c r="I32" s="32">
        <v>1686</v>
      </c>
      <c r="J32" s="34">
        <v>43466</v>
      </c>
      <c r="K32" s="34">
        <v>43830</v>
      </c>
      <c r="L32" s="35">
        <f>316.85</f>
        <v>316.85000000000002</v>
      </c>
      <c r="M32" s="35" t="s">
        <v>398</v>
      </c>
      <c r="N32" s="19" t="s">
        <v>153</v>
      </c>
    </row>
    <row r="33" spans="1:14" s="39" customFormat="1" ht="56.25">
      <c r="A33" s="31" t="s">
        <v>154</v>
      </c>
      <c r="B33" s="30">
        <v>43493</v>
      </c>
      <c r="C33" s="53" t="s">
        <v>155</v>
      </c>
      <c r="D33" s="19" t="s">
        <v>15</v>
      </c>
      <c r="E33" s="20" t="s">
        <v>53</v>
      </c>
      <c r="F33" s="38" t="s">
        <v>336</v>
      </c>
      <c r="G33" s="38" t="s">
        <v>333</v>
      </c>
      <c r="H33" s="50" t="s">
        <v>334</v>
      </c>
      <c r="I33" s="32">
        <v>39000</v>
      </c>
      <c r="J33" s="34">
        <v>43497</v>
      </c>
      <c r="K33" s="34">
        <v>43830</v>
      </c>
      <c r="L33" s="35"/>
      <c r="M33" s="35" t="s">
        <v>399</v>
      </c>
      <c r="N33" s="19" t="s">
        <v>335</v>
      </c>
    </row>
    <row r="34" spans="1:14" s="39" customFormat="1" ht="22.5">
      <c r="A34" s="31" t="s">
        <v>157</v>
      </c>
      <c r="B34" s="30">
        <v>43493</v>
      </c>
      <c r="C34" s="53" t="s">
        <v>158</v>
      </c>
      <c r="D34" s="19" t="s">
        <v>15</v>
      </c>
      <c r="E34" s="19" t="s">
        <v>121</v>
      </c>
      <c r="F34" s="19"/>
      <c r="G34" s="19" t="s">
        <v>159</v>
      </c>
      <c r="H34" s="52">
        <v>10209790152</v>
      </c>
      <c r="I34" s="32">
        <v>1650</v>
      </c>
      <c r="J34" s="34">
        <v>43497</v>
      </c>
      <c r="K34" s="34">
        <v>43585</v>
      </c>
      <c r="L34" s="35">
        <v>1650.9</v>
      </c>
      <c r="M34" s="35" t="s">
        <v>410</v>
      </c>
      <c r="N34" s="19" t="s">
        <v>160</v>
      </c>
    </row>
    <row r="35" spans="1:14" s="39" customFormat="1" ht="22.5">
      <c r="A35" s="31" t="s">
        <v>161</v>
      </c>
      <c r="B35" s="30">
        <v>43493</v>
      </c>
      <c r="C35" s="53" t="s">
        <v>162</v>
      </c>
      <c r="D35" s="19" t="s">
        <v>25</v>
      </c>
      <c r="E35" s="19" t="s">
        <v>121</v>
      </c>
      <c r="F35" s="19"/>
      <c r="G35" s="19" t="s">
        <v>163</v>
      </c>
      <c r="H35" s="36" t="s">
        <v>164</v>
      </c>
      <c r="I35" s="32">
        <v>130</v>
      </c>
      <c r="J35" s="34">
        <v>43490</v>
      </c>
      <c r="K35" s="34">
        <v>43490</v>
      </c>
      <c r="L35" s="35"/>
      <c r="M35" s="35" t="s">
        <v>411</v>
      </c>
      <c r="N35" s="19" t="s">
        <v>165</v>
      </c>
    </row>
    <row r="36" spans="1:14" s="39" customFormat="1" ht="22.5">
      <c r="A36" s="31" t="s">
        <v>166</v>
      </c>
      <c r="B36" s="30">
        <v>43496</v>
      </c>
      <c r="C36" s="53" t="s">
        <v>167</v>
      </c>
      <c r="D36" s="19" t="s">
        <v>15</v>
      </c>
      <c r="E36" s="19" t="s">
        <v>121</v>
      </c>
      <c r="F36" s="19"/>
      <c r="G36" s="19" t="s">
        <v>168</v>
      </c>
      <c r="H36" s="36" t="s">
        <v>169</v>
      </c>
      <c r="I36" s="32">
        <v>2000</v>
      </c>
      <c r="J36" s="34">
        <v>43466</v>
      </c>
      <c r="K36" s="34">
        <v>43830</v>
      </c>
      <c r="L36" s="35"/>
      <c r="M36" s="35" t="s">
        <v>412</v>
      </c>
      <c r="N36" s="19" t="s">
        <v>170</v>
      </c>
    </row>
    <row r="37" spans="1:14" s="39" customFormat="1" ht="33.75">
      <c r="A37" s="31" t="s">
        <v>171</v>
      </c>
      <c r="B37" s="30">
        <v>43496</v>
      </c>
      <c r="C37" s="53" t="s">
        <v>362</v>
      </c>
      <c r="D37" s="19" t="s">
        <v>25</v>
      </c>
      <c r="E37" s="19" t="s">
        <v>121</v>
      </c>
      <c r="F37" s="19"/>
      <c r="G37" s="19" t="s">
        <v>114</v>
      </c>
      <c r="H37" s="36" t="s">
        <v>115</v>
      </c>
      <c r="I37" s="32">
        <v>190</v>
      </c>
      <c r="J37" s="34">
        <v>43475</v>
      </c>
      <c r="K37" s="34">
        <v>43501</v>
      </c>
      <c r="L37" s="35">
        <f>85</f>
        <v>85</v>
      </c>
      <c r="M37" s="35" t="s">
        <v>413</v>
      </c>
      <c r="N37" s="19" t="s">
        <v>361</v>
      </c>
    </row>
    <row r="38" spans="1:14" s="39" customFormat="1" ht="33.75">
      <c r="A38" s="31" t="s">
        <v>172</v>
      </c>
      <c r="B38" s="30">
        <v>43496</v>
      </c>
      <c r="C38" s="31" t="s">
        <v>173</v>
      </c>
      <c r="D38" s="19" t="s">
        <v>25</v>
      </c>
      <c r="E38" s="20" t="s">
        <v>53</v>
      </c>
      <c r="F38" s="19" t="s">
        <v>114</v>
      </c>
      <c r="G38" s="19" t="s">
        <v>174</v>
      </c>
      <c r="H38" s="36" t="s">
        <v>175</v>
      </c>
      <c r="I38" s="32">
        <v>166</v>
      </c>
      <c r="J38" s="34">
        <v>43496</v>
      </c>
      <c r="K38" s="34">
        <v>43505</v>
      </c>
      <c r="L38" s="35">
        <f>125.19</f>
        <v>125.19</v>
      </c>
      <c r="M38" s="35" t="s">
        <v>471</v>
      </c>
      <c r="N38" s="19" t="s">
        <v>207</v>
      </c>
    </row>
    <row r="39" spans="1:14" s="39" customFormat="1" ht="22.5">
      <c r="A39" s="31" t="s">
        <v>176</v>
      </c>
      <c r="B39" s="30">
        <v>43496</v>
      </c>
      <c r="C39" s="31" t="s">
        <v>177</v>
      </c>
      <c r="D39" s="19" t="s">
        <v>25</v>
      </c>
      <c r="E39" s="19" t="s">
        <v>121</v>
      </c>
      <c r="F39" s="19"/>
      <c r="G39" s="19" t="s">
        <v>178</v>
      </c>
      <c r="H39" s="36" t="s">
        <v>179</v>
      </c>
      <c r="I39" s="32">
        <v>280</v>
      </c>
      <c r="J39" s="34">
        <v>43496</v>
      </c>
      <c r="K39" s="34">
        <v>43496</v>
      </c>
      <c r="L39" s="35"/>
      <c r="M39" s="35" t="s">
        <v>419</v>
      </c>
      <c r="N39" s="19" t="s">
        <v>180</v>
      </c>
    </row>
    <row r="40" spans="1:14" s="39" customFormat="1" ht="22.5">
      <c r="A40" s="31" t="s">
        <v>181</v>
      </c>
      <c r="B40" s="30">
        <v>43496</v>
      </c>
      <c r="C40" s="53" t="s">
        <v>182</v>
      </c>
      <c r="D40" s="19" t="s">
        <v>25</v>
      </c>
      <c r="E40" s="19" t="s">
        <v>121</v>
      </c>
      <c r="F40" s="19"/>
      <c r="G40" s="19" t="s">
        <v>183</v>
      </c>
      <c r="H40" s="36" t="s">
        <v>184</v>
      </c>
      <c r="I40" s="32">
        <v>8100</v>
      </c>
      <c r="J40" s="34">
        <v>43497</v>
      </c>
      <c r="K40" s="34">
        <v>43525</v>
      </c>
      <c r="L40" s="35"/>
      <c r="M40" s="35" t="s">
        <v>420</v>
      </c>
      <c r="N40" s="19" t="s">
        <v>185</v>
      </c>
    </row>
    <row r="41" spans="1:14" s="39" customFormat="1" ht="22.5">
      <c r="A41" s="31" t="s">
        <v>186</v>
      </c>
      <c r="B41" s="30">
        <v>43497</v>
      </c>
      <c r="C41" s="53" t="s">
        <v>187</v>
      </c>
      <c r="D41" s="19" t="s">
        <v>25</v>
      </c>
      <c r="E41" s="19" t="s">
        <v>121</v>
      </c>
      <c r="F41" s="19"/>
      <c r="G41" s="19" t="s">
        <v>122</v>
      </c>
      <c r="H41" s="36" t="s">
        <v>123</v>
      </c>
      <c r="I41" s="32">
        <v>2800</v>
      </c>
      <c r="J41" s="34">
        <v>43466</v>
      </c>
      <c r="K41" s="34">
        <v>43524</v>
      </c>
      <c r="L41" s="35">
        <f>1497.64</f>
        <v>1497.64</v>
      </c>
      <c r="M41" s="35" t="s">
        <v>188</v>
      </c>
      <c r="N41" s="19" t="s">
        <v>189</v>
      </c>
    </row>
    <row r="42" spans="1:14" s="39" customFormat="1" ht="33.75">
      <c r="A42" s="31" t="s">
        <v>190</v>
      </c>
      <c r="B42" s="30">
        <v>43497</v>
      </c>
      <c r="C42" s="53" t="s">
        <v>191</v>
      </c>
      <c r="D42" s="19" t="s">
        <v>75</v>
      </c>
      <c r="E42" s="20" t="s">
        <v>53</v>
      </c>
      <c r="F42" s="19" t="s">
        <v>416</v>
      </c>
      <c r="G42" s="19" t="s">
        <v>192</v>
      </c>
      <c r="H42" s="36" t="s">
        <v>193</v>
      </c>
      <c r="I42" s="32">
        <v>7270</v>
      </c>
      <c r="J42" s="34">
        <v>43501</v>
      </c>
      <c r="K42" s="34">
        <v>43555</v>
      </c>
      <c r="L42" s="35"/>
      <c r="M42" s="35" t="s">
        <v>470</v>
      </c>
      <c r="N42" s="19" t="s">
        <v>404</v>
      </c>
    </row>
    <row r="43" spans="1:14" s="39" customFormat="1" ht="22.5">
      <c r="A43" s="31" t="s">
        <v>194</v>
      </c>
      <c r="B43" s="30">
        <v>43497</v>
      </c>
      <c r="C43" s="53" t="s">
        <v>371</v>
      </c>
      <c r="D43" s="19" t="s">
        <v>25</v>
      </c>
      <c r="E43" s="19" t="s">
        <v>121</v>
      </c>
      <c r="F43" s="19"/>
      <c r="G43" s="19" t="s">
        <v>26</v>
      </c>
      <c r="H43" s="36" t="s">
        <v>27</v>
      </c>
      <c r="I43" s="32">
        <v>390</v>
      </c>
      <c r="J43" s="34">
        <v>43498</v>
      </c>
      <c r="K43" s="34">
        <v>43553</v>
      </c>
      <c r="L43" s="35"/>
      <c r="M43" s="35" t="s">
        <v>421</v>
      </c>
      <c r="N43" s="19" t="s">
        <v>372</v>
      </c>
    </row>
    <row r="44" spans="1:14" s="39" customFormat="1" ht="22.5">
      <c r="A44" s="31" t="s">
        <v>195</v>
      </c>
      <c r="B44" s="30">
        <v>43497</v>
      </c>
      <c r="C44" s="53" t="s">
        <v>196</v>
      </c>
      <c r="D44" s="19" t="s">
        <v>25</v>
      </c>
      <c r="E44" s="19" t="s">
        <v>121</v>
      </c>
      <c r="F44" s="19"/>
      <c r="G44" s="19" t="s">
        <v>197</v>
      </c>
      <c r="H44" s="36" t="s">
        <v>198</v>
      </c>
      <c r="I44" s="32">
        <v>3800</v>
      </c>
      <c r="J44" s="34">
        <v>43501</v>
      </c>
      <c r="K44" s="34">
        <v>43555</v>
      </c>
      <c r="L44" s="35"/>
      <c r="M44" s="35" t="s">
        <v>422</v>
      </c>
      <c r="N44" s="19" t="s">
        <v>199</v>
      </c>
    </row>
    <row r="45" spans="1:14" s="39" customFormat="1" ht="22.5">
      <c r="A45" s="31" t="s">
        <v>200</v>
      </c>
      <c r="B45" s="30">
        <v>43500</v>
      </c>
      <c r="C45" s="53" t="s">
        <v>204</v>
      </c>
      <c r="D45" s="19" t="s">
        <v>25</v>
      </c>
      <c r="E45" s="19" t="s">
        <v>121</v>
      </c>
      <c r="F45" s="19"/>
      <c r="G45" s="19" t="s">
        <v>201</v>
      </c>
      <c r="H45" s="54" t="s">
        <v>202</v>
      </c>
      <c r="I45" s="32">
        <v>241</v>
      </c>
      <c r="J45" s="34">
        <v>43500</v>
      </c>
      <c r="K45" s="34">
        <v>43504</v>
      </c>
      <c r="L45" s="35">
        <v>241</v>
      </c>
      <c r="M45" s="35" t="s">
        <v>423</v>
      </c>
      <c r="N45" s="19" t="s">
        <v>203</v>
      </c>
    </row>
    <row r="46" spans="1:14" s="39" customFormat="1" ht="22.5">
      <c r="A46" s="48" t="s">
        <v>205</v>
      </c>
      <c r="B46" s="30">
        <v>43501</v>
      </c>
      <c r="C46" s="47" t="s">
        <v>206</v>
      </c>
      <c r="D46" s="19" t="s">
        <v>15</v>
      </c>
      <c r="E46" s="19" t="s">
        <v>121</v>
      </c>
      <c r="F46" s="19"/>
      <c r="G46" s="19" t="s">
        <v>209</v>
      </c>
      <c r="H46" s="36" t="s">
        <v>210</v>
      </c>
      <c r="I46" s="32">
        <v>100</v>
      </c>
      <c r="J46" s="34">
        <v>43454</v>
      </c>
      <c r="K46" s="34">
        <v>43480</v>
      </c>
      <c r="L46" s="35"/>
      <c r="M46" s="35" t="s">
        <v>424</v>
      </c>
      <c r="N46" s="19" t="s">
        <v>208</v>
      </c>
    </row>
    <row r="47" spans="1:14" s="39" customFormat="1" ht="22.5">
      <c r="A47" s="31" t="s">
        <v>211</v>
      </c>
      <c r="B47" s="30">
        <v>43503</v>
      </c>
      <c r="C47" s="19" t="s">
        <v>212</v>
      </c>
      <c r="D47" s="19" t="s">
        <v>25</v>
      </c>
      <c r="E47" s="19" t="s">
        <v>121</v>
      </c>
      <c r="F47" s="19"/>
      <c r="G47" s="19" t="s">
        <v>54</v>
      </c>
      <c r="H47" s="36" t="s">
        <v>55</v>
      </c>
      <c r="I47" s="32">
        <v>6000</v>
      </c>
      <c r="J47" s="34">
        <v>43503</v>
      </c>
      <c r="K47" s="34">
        <v>43504</v>
      </c>
      <c r="L47" s="35">
        <v>5105.5600000000004</v>
      </c>
      <c r="M47" s="35" t="s">
        <v>425</v>
      </c>
      <c r="N47" s="19" t="s">
        <v>217</v>
      </c>
    </row>
    <row r="48" spans="1:14" s="39" customFormat="1" ht="22.5">
      <c r="A48" s="31" t="s">
        <v>213</v>
      </c>
      <c r="B48" s="30">
        <v>43507</v>
      </c>
      <c r="C48" s="53" t="s">
        <v>214</v>
      </c>
      <c r="D48" s="19" t="s">
        <v>75</v>
      </c>
      <c r="E48" s="20" t="s">
        <v>16</v>
      </c>
      <c r="F48" s="19"/>
      <c r="G48" s="19" t="s">
        <v>215</v>
      </c>
      <c r="H48" s="36" t="s">
        <v>216</v>
      </c>
      <c r="I48" s="32">
        <v>450</v>
      </c>
      <c r="J48" s="34">
        <v>43502</v>
      </c>
      <c r="K48" s="34">
        <v>43524</v>
      </c>
      <c r="L48" s="35"/>
      <c r="M48" s="35" t="s">
        <v>426</v>
      </c>
      <c r="N48" s="19" t="s">
        <v>218</v>
      </c>
    </row>
    <row r="49" spans="1:14" s="39" customFormat="1" ht="22.5">
      <c r="A49" s="31" t="s">
        <v>219</v>
      </c>
      <c r="B49" s="30">
        <v>43507</v>
      </c>
      <c r="C49" s="53" t="s">
        <v>220</v>
      </c>
      <c r="D49" s="19" t="s">
        <v>15</v>
      </c>
      <c r="E49" s="19" t="s">
        <v>121</v>
      </c>
      <c r="F49" s="19"/>
      <c r="G49" s="19" t="s">
        <v>221</v>
      </c>
      <c r="H49" s="36" t="s">
        <v>227</v>
      </c>
      <c r="I49" s="32">
        <v>1647</v>
      </c>
      <c r="J49" s="34">
        <v>43435</v>
      </c>
      <c r="K49" s="34">
        <v>43496</v>
      </c>
      <c r="L49" s="35"/>
      <c r="M49" s="35" t="s">
        <v>427</v>
      </c>
      <c r="N49" s="19" t="s">
        <v>222</v>
      </c>
    </row>
    <row r="50" spans="1:14" s="39" customFormat="1" ht="22.5">
      <c r="A50" s="31" t="s">
        <v>223</v>
      </c>
      <c r="B50" s="30">
        <v>43507</v>
      </c>
      <c r="C50" s="53" t="s">
        <v>224</v>
      </c>
      <c r="D50" s="19" t="s">
        <v>15</v>
      </c>
      <c r="E50" s="19" t="s">
        <v>121</v>
      </c>
      <c r="F50" s="19"/>
      <c r="G50" s="19" t="s">
        <v>225</v>
      </c>
      <c r="H50" s="36" t="s">
        <v>226</v>
      </c>
      <c r="I50" s="32">
        <v>3800</v>
      </c>
      <c r="J50" s="34">
        <v>43514</v>
      </c>
      <c r="K50" s="34">
        <v>43521</v>
      </c>
      <c r="L50" s="35"/>
      <c r="M50" s="35" t="s">
        <v>428</v>
      </c>
      <c r="N50" s="19" t="s">
        <v>228</v>
      </c>
    </row>
    <row r="51" spans="1:14" s="39" customFormat="1" ht="22.5">
      <c r="A51" s="31" t="s">
        <v>229</v>
      </c>
      <c r="B51" s="30">
        <v>43507</v>
      </c>
      <c r="C51" s="53" t="s">
        <v>230</v>
      </c>
      <c r="D51" s="19" t="s">
        <v>15</v>
      </c>
      <c r="E51" s="19" t="s">
        <v>121</v>
      </c>
      <c r="F51" s="19"/>
      <c r="G51" s="19" t="s">
        <v>231</v>
      </c>
      <c r="H51" s="36" t="s">
        <v>232</v>
      </c>
      <c r="I51" s="32">
        <v>1750</v>
      </c>
      <c r="J51" s="34">
        <v>43514</v>
      </c>
      <c r="K51" s="34">
        <v>43708</v>
      </c>
      <c r="L51" s="35"/>
      <c r="M51" s="35" t="s">
        <v>429</v>
      </c>
      <c r="N51" s="19" t="s">
        <v>233</v>
      </c>
    </row>
    <row r="52" spans="1:14" s="39" customFormat="1" ht="22.5">
      <c r="A52" s="31" t="s">
        <v>234</v>
      </c>
      <c r="B52" s="30">
        <v>43507</v>
      </c>
      <c r="C52" s="53" t="s">
        <v>235</v>
      </c>
      <c r="D52" s="19" t="s">
        <v>25</v>
      </c>
      <c r="E52" s="19" t="s">
        <v>121</v>
      </c>
      <c r="F52" s="19"/>
      <c r="G52" s="19" t="s">
        <v>236</v>
      </c>
      <c r="H52" s="36" t="s">
        <v>237</v>
      </c>
      <c r="I52" s="32">
        <v>100</v>
      </c>
      <c r="J52" s="34">
        <v>43511</v>
      </c>
      <c r="K52" s="34">
        <v>43518</v>
      </c>
      <c r="L52" s="35"/>
      <c r="M52" s="35" t="s">
        <v>430</v>
      </c>
      <c r="N52" s="19" t="s">
        <v>238</v>
      </c>
    </row>
    <row r="53" spans="1:14" s="39" customFormat="1" ht="22.5">
      <c r="A53" s="31" t="s">
        <v>239</v>
      </c>
      <c r="B53" s="30">
        <v>43507</v>
      </c>
      <c r="C53" s="53" t="s">
        <v>240</v>
      </c>
      <c r="D53" s="19" t="s">
        <v>75</v>
      </c>
      <c r="E53" s="20" t="s">
        <v>16</v>
      </c>
      <c r="F53" s="19"/>
      <c r="G53" s="38" t="s">
        <v>241</v>
      </c>
      <c r="H53" s="36" t="s">
        <v>242</v>
      </c>
      <c r="I53" s="32">
        <v>900</v>
      </c>
      <c r="J53" s="34">
        <v>43514</v>
      </c>
      <c r="K53" s="34">
        <v>43525</v>
      </c>
      <c r="L53" s="35">
        <f>300</f>
        <v>300</v>
      </c>
      <c r="M53" s="35" t="s">
        <v>431</v>
      </c>
      <c r="N53" s="19" t="s">
        <v>243</v>
      </c>
    </row>
    <row r="54" spans="1:14" s="39" customFormat="1" ht="33.75">
      <c r="A54" s="31" t="s">
        <v>244</v>
      </c>
      <c r="B54" s="30">
        <v>43514</v>
      </c>
      <c r="C54" s="53" t="s">
        <v>245</v>
      </c>
      <c r="D54" s="19" t="s">
        <v>15</v>
      </c>
      <c r="E54" s="20" t="s">
        <v>53</v>
      </c>
      <c r="F54" s="19" t="s">
        <v>467</v>
      </c>
      <c r="G54" s="19" t="s">
        <v>246</v>
      </c>
      <c r="H54" s="36" t="s">
        <v>36</v>
      </c>
      <c r="I54" s="32">
        <v>775</v>
      </c>
      <c r="J54" s="34">
        <v>43514</v>
      </c>
      <c r="K54" s="34">
        <v>43879</v>
      </c>
      <c r="L54" s="35"/>
      <c r="M54" s="35" t="s">
        <v>432</v>
      </c>
      <c r="N54" s="19" t="s">
        <v>247</v>
      </c>
    </row>
    <row r="55" spans="1:14" s="39" customFormat="1" ht="22.5">
      <c r="A55" s="31" t="s">
        <v>248</v>
      </c>
      <c r="B55" s="30">
        <v>43514</v>
      </c>
      <c r="C55" s="53" t="s">
        <v>249</v>
      </c>
      <c r="D55" s="19" t="s">
        <v>25</v>
      </c>
      <c r="E55" s="19" t="s">
        <v>121</v>
      </c>
      <c r="F55" s="19"/>
      <c r="G55" s="19" t="s">
        <v>250</v>
      </c>
      <c r="H55" s="36" t="s">
        <v>251</v>
      </c>
      <c r="I55" s="32">
        <v>145.19999999999999</v>
      </c>
      <c r="J55" s="34">
        <v>43504</v>
      </c>
      <c r="K55" s="34">
        <v>43504</v>
      </c>
      <c r="L55" s="35"/>
      <c r="M55" s="35" t="s">
        <v>433</v>
      </c>
      <c r="N55" s="19" t="s">
        <v>257</v>
      </c>
    </row>
    <row r="56" spans="1:14" s="39" customFormat="1" ht="22.5">
      <c r="A56" s="46" t="s">
        <v>252</v>
      </c>
      <c r="B56" s="30">
        <v>43514</v>
      </c>
      <c r="C56" s="65" t="s">
        <v>253</v>
      </c>
      <c r="D56" s="19" t="s">
        <v>15</v>
      </c>
      <c r="E56" s="19" t="s">
        <v>121</v>
      </c>
      <c r="F56" s="19"/>
      <c r="G56" s="19" t="s">
        <v>254</v>
      </c>
      <c r="H56" s="55" t="s">
        <v>255</v>
      </c>
      <c r="I56" s="32">
        <v>741.33</v>
      </c>
      <c r="J56" s="34">
        <v>43515</v>
      </c>
      <c r="K56" s="34">
        <v>43880</v>
      </c>
      <c r="L56" s="35">
        <v>741.33</v>
      </c>
      <c r="M56" s="35" t="s">
        <v>434</v>
      </c>
      <c r="N56" s="19" t="s">
        <v>256</v>
      </c>
    </row>
    <row r="57" spans="1:14" s="39" customFormat="1" ht="22.5">
      <c r="A57" s="46" t="s">
        <v>258</v>
      </c>
      <c r="B57" s="30">
        <v>43515</v>
      </c>
      <c r="C57" s="65" t="s">
        <v>259</v>
      </c>
      <c r="D57" s="19" t="s">
        <v>15</v>
      </c>
      <c r="E57" s="19" t="s">
        <v>121</v>
      </c>
      <c r="F57" s="19"/>
      <c r="G57" s="19" t="s">
        <v>260</v>
      </c>
      <c r="H57" s="36" t="s">
        <v>261</v>
      </c>
      <c r="I57" s="32">
        <v>2970</v>
      </c>
      <c r="J57" s="34">
        <v>43466</v>
      </c>
      <c r="K57" s="34">
        <v>43830</v>
      </c>
      <c r="L57" s="35"/>
      <c r="M57" s="35" t="s">
        <v>435</v>
      </c>
      <c r="N57" s="19" t="s">
        <v>262</v>
      </c>
    </row>
    <row r="58" spans="1:14" s="39" customFormat="1" ht="33.75">
      <c r="A58" s="31" t="s">
        <v>263</v>
      </c>
      <c r="B58" s="30">
        <v>43515</v>
      </c>
      <c r="C58" s="53" t="s">
        <v>264</v>
      </c>
      <c r="D58" s="19" t="s">
        <v>25</v>
      </c>
      <c r="E58" s="20" t="s">
        <v>53</v>
      </c>
      <c r="F58" s="19" t="s">
        <v>265</v>
      </c>
      <c r="G58" s="19" t="s">
        <v>54</v>
      </c>
      <c r="H58" s="36" t="s">
        <v>55</v>
      </c>
      <c r="I58" s="32">
        <v>8000</v>
      </c>
      <c r="J58" s="34">
        <v>43521</v>
      </c>
      <c r="K58" s="34">
        <v>43525</v>
      </c>
      <c r="L58" s="35"/>
      <c r="M58" s="35" t="s">
        <v>303</v>
      </c>
      <c r="N58" s="19" t="s">
        <v>302</v>
      </c>
    </row>
    <row r="59" spans="1:14" s="39" customFormat="1" ht="33.75">
      <c r="A59" s="56" t="s">
        <v>268</v>
      </c>
      <c r="B59" s="30">
        <v>43516</v>
      </c>
      <c r="C59" s="53" t="s">
        <v>52</v>
      </c>
      <c r="D59" s="19" t="s">
        <v>25</v>
      </c>
      <c r="E59" s="20" t="s">
        <v>53</v>
      </c>
      <c r="F59" s="19" t="s">
        <v>265</v>
      </c>
      <c r="G59" s="19" t="s">
        <v>54</v>
      </c>
      <c r="H59" s="36" t="s">
        <v>55</v>
      </c>
      <c r="I59" s="32">
        <v>88000</v>
      </c>
      <c r="J59" s="34">
        <v>43556</v>
      </c>
      <c r="K59" s="34">
        <v>43921</v>
      </c>
      <c r="L59" s="35"/>
      <c r="M59" s="35" t="s">
        <v>391</v>
      </c>
      <c r="N59" s="19" t="s">
        <v>389</v>
      </c>
    </row>
    <row r="60" spans="1:14" s="39" customFormat="1" ht="22.5">
      <c r="A60" s="31" t="s">
        <v>266</v>
      </c>
      <c r="B60" s="30">
        <v>43517</v>
      </c>
      <c r="C60" s="53" t="s">
        <v>267</v>
      </c>
      <c r="D60" s="19" t="s">
        <v>75</v>
      </c>
      <c r="E60" s="20" t="s">
        <v>16</v>
      </c>
      <c r="F60" s="19"/>
      <c r="G60" s="19" t="s">
        <v>215</v>
      </c>
      <c r="H60" s="36" t="s">
        <v>216</v>
      </c>
      <c r="I60" s="32">
        <v>1500</v>
      </c>
      <c r="J60" s="34">
        <v>43455</v>
      </c>
      <c r="K60" s="34">
        <v>43509</v>
      </c>
      <c r="L60" s="35"/>
      <c r="M60" s="35" t="s">
        <v>436</v>
      </c>
      <c r="N60" s="19" t="s">
        <v>298</v>
      </c>
    </row>
    <row r="61" spans="1:14" s="39" customFormat="1" ht="22.5">
      <c r="A61" s="31" t="s">
        <v>269</v>
      </c>
      <c r="B61" s="30">
        <v>43518</v>
      </c>
      <c r="C61" s="53" t="s">
        <v>270</v>
      </c>
      <c r="D61" s="19" t="s">
        <v>15</v>
      </c>
      <c r="E61" s="19" t="s">
        <v>121</v>
      </c>
      <c r="F61" s="19"/>
      <c r="G61" s="19" t="s">
        <v>271</v>
      </c>
      <c r="H61" s="36" t="s">
        <v>272</v>
      </c>
      <c r="I61" s="32">
        <v>220</v>
      </c>
      <c r="J61" s="34">
        <v>43556</v>
      </c>
      <c r="K61" s="34">
        <v>43555</v>
      </c>
      <c r="L61" s="35"/>
      <c r="M61" s="35" t="s">
        <v>437</v>
      </c>
      <c r="N61" s="19" t="s">
        <v>273</v>
      </c>
    </row>
    <row r="62" spans="1:14" s="39" customFormat="1" ht="22.5">
      <c r="A62" s="31" t="s">
        <v>274</v>
      </c>
      <c r="B62" s="30">
        <v>43518</v>
      </c>
      <c r="C62" s="53" t="s">
        <v>275</v>
      </c>
      <c r="D62" s="19" t="s">
        <v>25</v>
      </c>
      <c r="E62" s="19" t="s">
        <v>121</v>
      </c>
      <c r="F62" s="19"/>
      <c r="G62" s="19" t="s">
        <v>114</v>
      </c>
      <c r="H62" s="36" t="s">
        <v>115</v>
      </c>
      <c r="I62" s="32">
        <v>200</v>
      </c>
      <c r="J62" s="34">
        <v>43516</v>
      </c>
      <c r="K62" s="34">
        <v>43525</v>
      </c>
      <c r="L62" s="35"/>
      <c r="M62" s="35" t="s">
        <v>438</v>
      </c>
      <c r="N62" s="19" t="s">
        <v>276</v>
      </c>
    </row>
    <row r="63" spans="1:14" s="39" customFormat="1" ht="22.5">
      <c r="A63" s="31" t="s">
        <v>277</v>
      </c>
      <c r="B63" s="30">
        <v>43518</v>
      </c>
      <c r="C63" s="53" t="s">
        <v>278</v>
      </c>
      <c r="D63" s="19" t="s">
        <v>15</v>
      </c>
      <c r="E63" s="19" t="s">
        <v>121</v>
      </c>
      <c r="F63" s="19"/>
      <c r="G63" s="19" t="s">
        <v>279</v>
      </c>
      <c r="H63" s="36" t="s">
        <v>280</v>
      </c>
      <c r="I63" s="32">
        <v>4500</v>
      </c>
      <c r="J63" s="34">
        <v>43466</v>
      </c>
      <c r="K63" s="34">
        <v>43830</v>
      </c>
      <c r="L63" s="35"/>
      <c r="M63" s="35" t="s">
        <v>439</v>
      </c>
      <c r="N63" s="19" t="s">
        <v>281</v>
      </c>
    </row>
    <row r="64" spans="1:14" s="39" customFormat="1" ht="22.5">
      <c r="A64" s="31" t="s">
        <v>282</v>
      </c>
      <c r="B64" s="30">
        <v>43518</v>
      </c>
      <c r="C64" s="53" t="s">
        <v>283</v>
      </c>
      <c r="D64" s="19" t="s">
        <v>15</v>
      </c>
      <c r="E64" s="19" t="s">
        <v>121</v>
      </c>
      <c r="F64" s="19"/>
      <c r="G64" s="19" t="s">
        <v>110</v>
      </c>
      <c r="H64" s="36" t="s">
        <v>86</v>
      </c>
      <c r="I64" s="32">
        <v>1120</v>
      </c>
      <c r="J64" s="34">
        <v>43516</v>
      </c>
      <c r="K64" s="34">
        <v>43524</v>
      </c>
      <c r="L64" s="35"/>
      <c r="M64" s="35" t="s">
        <v>440</v>
      </c>
      <c r="N64" s="19" t="s">
        <v>284</v>
      </c>
    </row>
    <row r="65" spans="1:14" s="39" customFormat="1" ht="22.5">
      <c r="A65" s="31" t="s">
        <v>285</v>
      </c>
      <c r="B65" s="30">
        <v>43518</v>
      </c>
      <c r="C65" s="53" t="s">
        <v>286</v>
      </c>
      <c r="D65" s="19" t="s">
        <v>25</v>
      </c>
      <c r="E65" s="19" t="s">
        <v>121</v>
      </c>
      <c r="F65" s="19"/>
      <c r="G65" s="19" t="s">
        <v>178</v>
      </c>
      <c r="H65" s="36" t="s">
        <v>179</v>
      </c>
      <c r="I65" s="32">
        <v>1120</v>
      </c>
      <c r="J65" s="34">
        <v>43516</v>
      </c>
      <c r="K65" s="34">
        <v>43524</v>
      </c>
      <c r="L65" s="35"/>
      <c r="M65" s="35" t="s">
        <v>441</v>
      </c>
      <c r="N65" s="19" t="s">
        <v>287</v>
      </c>
    </row>
    <row r="66" spans="1:14" s="39" customFormat="1" ht="33.75">
      <c r="A66" s="31" t="s">
        <v>288</v>
      </c>
      <c r="B66" s="30">
        <v>43518</v>
      </c>
      <c r="C66" s="53" t="s">
        <v>289</v>
      </c>
      <c r="D66" s="19" t="s">
        <v>15</v>
      </c>
      <c r="E66" s="19" t="s">
        <v>121</v>
      </c>
      <c r="F66" s="19"/>
      <c r="G66" s="19" t="s">
        <v>290</v>
      </c>
      <c r="H66" s="36" t="s">
        <v>291</v>
      </c>
      <c r="I66" s="32">
        <v>40</v>
      </c>
      <c r="J66" s="34">
        <v>43514</v>
      </c>
      <c r="K66" s="34">
        <v>43514</v>
      </c>
      <c r="L66" s="35"/>
      <c r="M66" s="35" t="s">
        <v>442</v>
      </c>
      <c r="N66" s="19" t="s">
        <v>292</v>
      </c>
    </row>
    <row r="67" spans="1:14" s="39" customFormat="1" ht="22.5">
      <c r="A67" s="31" t="s">
        <v>293</v>
      </c>
      <c r="B67" s="30">
        <v>43522</v>
      </c>
      <c r="C67" s="53" t="s">
        <v>294</v>
      </c>
      <c r="D67" s="19" t="s">
        <v>25</v>
      </c>
      <c r="E67" s="19" t="s">
        <v>121</v>
      </c>
      <c r="F67" s="19"/>
      <c r="G67" s="19" t="s">
        <v>295</v>
      </c>
      <c r="H67" s="36" t="s">
        <v>296</v>
      </c>
      <c r="I67" s="32">
        <v>160</v>
      </c>
      <c r="J67" s="34">
        <v>43524</v>
      </c>
      <c r="K67" s="34">
        <v>43555</v>
      </c>
      <c r="L67" s="35"/>
      <c r="M67" s="35" t="s">
        <v>443</v>
      </c>
      <c r="N67" s="19" t="s">
        <v>297</v>
      </c>
    </row>
    <row r="68" spans="1:14" s="39" customFormat="1" ht="22.5">
      <c r="A68" s="31" t="s">
        <v>299</v>
      </c>
      <c r="B68" s="30">
        <v>43523</v>
      </c>
      <c r="C68" s="19" t="s">
        <v>300</v>
      </c>
      <c r="D68" s="19" t="s">
        <v>25</v>
      </c>
      <c r="E68" s="19" t="s">
        <v>121</v>
      </c>
      <c r="F68" s="19"/>
      <c r="G68" s="19" t="s">
        <v>26</v>
      </c>
      <c r="H68" s="36" t="s">
        <v>27</v>
      </c>
      <c r="I68" s="32">
        <v>56</v>
      </c>
      <c r="J68" s="34">
        <v>43523</v>
      </c>
      <c r="K68" s="34">
        <v>43534</v>
      </c>
      <c r="L68" s="35"/>
      <c r="M68" s="35" t="s">
        <v>444</v>
      </c>
      <c r="N68" s="19" t="s">
        <v>301</v>
      </c>
    </row>
    <row r="69" spans="1:14" s="39" customFormat="1" ht="22.5">
      <c r="A69" s="31" t="s">
        <v>326</v>
      </c>
      <c r="B69" s="30">
        <v>43525</v>
      </c>
      <c r="C69" s="40" t="s">
        <v>325</v>
      </c>
      <c r="D69" s="19" t="s">
        <v>15</v>
      </c>
      <c r="E69" s="19" t="s">
        <v>121</v>
      </c>
      <c r="F69" s="19"/>
      <c r="G69" s="19" t="s">
        <v>321</v>
      </c>
      <c r="H69" s="36" t="s">
        <v>322</v>
      </c>
      <c r="I69" s="33">
        <v>160</v>
      </c>
      <c r="J69" s="34">
        <v>43466</v>
      </c>
      <c r="K69" s="34">
        <v>43585</v>
      </c>
      <c r="L69" s="35">
        <f>80</f>
        <v>80</v>
      </c>
      <c r="M69" s="35" t="s">
        <v>323</v>
      </c>
      <c r="N69" s="19" t="s">
        <v>324</v>
      </c>
    </row>
    <row r="70" spans="1:14" s="39" customFormat="1" ht="22.5">
      <c r="A70" s="31" t="s">
        <v>327</v>
      </c>
      <c r="B70" s="30">
        <v>43525</v>
      </c>
      <c r="C70" s="53" t="s">
        <v>328</v>
      </c>
      <c r="D70" s="19" t="s">
        <v>25</v>
      </c>
      <c r="E70" s="19" t="s">
        <v>121</v>
      </c>
      <c r="F70" s="19"/>
      <c r="G70" s="19" t="s">
        <v>329</v>
      </c>
      <c r="H70" s="36" t="s">
        <v>330</v>
      </c>
      <c r="I70" s="32">
        <v>950</v>
      </c>
      <c r="J70" s="34">
        <v>43528</v>
      </c>
      <c r="K70" s="34">
        <v>43539</v>
      </c>
      <c r="L70" s="35"/>
      <c r="M70" s="35" t="s">
        <v>446</v>
      </c>
      <c r="N70" s="19" t="s">
        <v>445</v>
      </c>
    </row>
    <row r="71" spans="1:14" s="39" customFormat="1" ht="33.75">
      <c r="A71" s="31" t="s">
        <v>331</v>
      </c>
      <c r="B71" s="30">
        <v>43528</v>
      </c>
      <c r="C71" s="53" t="s">
        <v>332</v>
      </c>
      <c r="D71" s="19" t="s">
        <v>25</v>
      </c>
      <c r="E71" s="20" t="s">
        <v>53</v>
      </c>
      <c r="F71" s="38" t="s">
        <v>384</v>
      </c>
      <c r="G71" s="38" t="s">
        <v>385</v>
      </c>
      <c r="H71" s="41" t="s">
        <v>386</v>
      </c>
      <c r="I71" s="32">
        <v>4000</v>
      </c>
      <c r="J71" s="34">
        <v>43537</v>
      </c>
      <c r="K71" s="34">
        <v>43544</v>
      </c>
      <c r="L71" s="35"/>
      <c r="M71" s="35" t="s">
        <v>388</v>
      </c>
      <c r="N71" s="19" t="s">
        <v>387</v>
      </c>
    </row>
    <row r="72" spans="1:14" s="39" customFormat="1" ht="22.5">
      <c r="A72" s="31" t="s">
        <v>337</v>
      </c>
      <c r="B72" s="30">
        <v>43528</v>
      </c>
      <c r="C72" s="53" t="s">
        <v>338</v>
      </c>
      <c r="D72" s="19" t="s">
        <v>75</v>
      </c>
      <c r="E72" s="20" t="s">
        <v>16</v>
      </c>
      <c r="F72" s="19"/>
      <c r="G72" s="19" t="s">
        <v>76</v>
      </c>
      <c r="H72" s="36">
        <v>11806321003</v>
      </c>
      <c r="I72" s="32">
        <v>100</v>
      </c>
      <c r="J72" s="34">
        <v>43514</v>
      </c>
      <c r="K72" s="34">
        <v>43514</v>
      </c>
      <c r="L72" s="35"/>
      <c r="M72" s="35" t="s">
        <v>450</v>
      </c>
      <c r="N72" s="19" t="s">
        <v>447</v>
      </c>
    </row>
    <row r="73" spans="1:14" s="39" customFormat="1" ht="33.75">
      <c r="A73" s="31" t="s">
        <v>339</v>
      </c>
      <c r="B73" s="30">
        <v>43530</v>
      </c>
      <c r="C73" s="53" t="s">
        <v>340</v>
      </c>
      <c r="D73" s="19" t="s">
        <v>25</v>
      </c>
      <c r="E73" s="20" t="s">
        <v>53</v>
      </c>
      <c r="F73" s="19" t="s">
        <v>341</v>
      </c>
      <c r="G73" s="19" t="s">
        <v>342</v>
      </c>
      <c r="H73" s="36" t="s">
        <v>343</v>
      </c>
      <c r="I73" s="32">
        <v>865</v>
      </c>
      <c r="J73" s="34">
        <v>43542</v>
      </c>
      <c r="K73" s="34">
        <v>43543</v>
      </c>
      <c r="L73" s="35"/>
      <c r="M73" s="35" t="s">
        <v>448</v>
      </c>
      <c r="N73" s="19" t="s">
        <v>348</v>
      </c>
    </row>
    <row r="74" spans="1:14" s="39" customFormat="1" ht="22.5">
      <c r="A74" s="57" t="s">
        <v>344</v>
      </c>
      <c r="B74" s="58">
        <v>43530</v>
      </c>
      <c r="C74" s="66" t="s">
        <v>345</v>
      </c>
      <c r="D74" s="37" t="s">
        <v>25</v>
      </c>
      <c r="E74" s="37" t="s">
        <v>121</v>
      </c>
      <c r="F74" s="37"/>
      <c r="G74" s="37" t="s">
        <v>346</v>
      </c>
      <c r="H74" s="59" t="s">
        <v>347</v>
      </c>
      <c r="I74" s="32">
        <v>2025</v>
      </c>
      <c r="J74" s="60">
        <v>43542</v>
      </c>
      <c r="K74" s="60">
        <v>43546</v>
      </c>
      <c r="L74" s="61"/>
      <c r="M74" s="61" t="s">
        <v>451</v>
      </c>
      <c r="N74" s="37" t="s">
        <v>349</v>
      </c>
    </row>
    <row r="75" spans="1:14" s="39" customFormat="1" ht="33.75">
      <c r="A75" s="62" t="s">
        <v>350</v>
      </c>
      <c r="B75" s="58">
        <v>43531</v>
      </c>
      <c r="C75" s="67" t="s">
        <v>351</v>
      </c>
      <c r="D75" s="37" t="s">
        <v>25</v>
      </c>
      <c r="E75" s="37" t="s">
        <v>121</v>
      </c>
      <c r="F75" s="37"/>
      <c r="G75" s="37" t="s">
        <v>352</v>
      </c>
      <c r="H75" s="63"/>
      <c r="I75" s="32">
        <v>150</v>
      </c>
      <c r="J75" s="60">
        <v>43466</v>
      </c>
      <c r="K75" s="60">
        <v>43830</v>
      </c>
      <c r="L75" s="61"/>
      <c r="M75" s="61" t="s">
        <v>353</v>
      </c>
      <c r="N75" s="37" t="s">
        <v>472</v>
      </c>
    </row>
    <row r="76" spans="1:14" s="39" customFormat="1" ht="22.5">
      <c r="A76" s="48" t="s">
        <v>354</v>
      </c>
      <c r="B76" s="30">
        <v>43531</v>
      </c>
      <c r="C76" s="40" t="s">
        <v>52</v>
      </c>
      <c r="D76" s="19" t="s">
        <v>25</v>
      </c>
      <c r="E76" s="19" t="s">
        <v>121</v>
      </c>
      <c r="F76" s="19"/>
      <c r="G76" s="19" t="s">
        <v>96</v>
      </c>
      <c r="H76" s="36">
        <v>12312830156</v>
      </c>
      <c r="I76" s="32">
        <v>4650</v>
      </c>
      <c r="J76" s="34">
        <v>43529</v>
      </c>
      <c r="K76" s="34">
        <v>43531</v>
      </c>
      <c r="L76" s="35"/>
      <c r="M76" s="35" t="s">
        <v>452</v>
      </c>
      <c r="N76" s="19" t="s">
        <v>355</v>
      </c>
    </row>
    <row r="77" spans="1:14" s="39" customFormat="1" ht="22.5">
      <c r="A77" s="31" t="s">
        <v>356</v>
      </c>
      <c r="B77" s="30">
        <v>43532</v>
      </c>
      <c r="C77" s="53" t="s">
        <v>357</v>
      </c>
      <c r="D77" s="19" t="s">
        <v>25</v>
      </c>
      <c r="E77" s="19" t="s">
        <v>121</v>
      </c>
      <c r="F77" s="19"/>
      <c r="G77" s="19" t="s">
        <v>358</v>
      </c>
      <c r="H77" s="36" t="s">
        <v>359</v>
      </c>
      <c r="I77" s="32">
        <v>20</v>
      </c>
      <c r="J77" s="34">
        <v>43530</v>
      </c>
      <c r="K77" s="34">
        <v>43561</v>
      </c>
      <c r="L77" s="35"/>
      <c r="M77" s="35" t="s">
        <v>453</v>
      </c>
      <c r="N77" s="19" t="s">
        <v>360</v>
      </c>
    </row>
    <row r="78" spans="1:14" s="39" customFormat="1" ht="33.75">
      <c r="A78" s="31" t="s">
        <v>363</v>
      </c>
      <c r="B78" s="30">
        <v>43536</v>
      </c>
      <c r="C78" s="53" t="s">
        <v>364</v>
      </c>
      <c r="D78" s="19" t="s">
        <v>15</v>
      </c>
      <c r="E78" s="20" t="s">
        <v>53</v>
      </c>
      <c r="F78" s="19" t="s">
        <v>468</v>
      </c>
      <c r="G78" s="19" t="s">
        <v>365</v>
      </c>
      <c r="H78" s="36" t="s">
        <v>366</v>
      </c>
      <c r="I78" s="32">
        <v>580</v>
      </c>
      <c r="J78" s="34">
        <v>43549</v>
      </c>
      <c r="K78" s="34">
        <v>43553</v>
      </c>
      <c r="L78" s="35"/>
      <c r="M78" s="35" t="s">
        <v>456</v>
      </c>
      <c r="N78" s="19" t="s">
        <v>367</v>
      </c>
    </row>
    <row r="79" spans="1:14" s="39" customFormat="1" ht="22.5">
      <c r="A79" s="31" t="s">
        <v>368</v>
      </c>
      <c r="B79" s="30">
        <v>43537</v>
      </c>
      <c r="C79" s="53" t="s">
        <v>369</v>
      </c>
      <c r="D79" s="19" t="s">
        <v>75</v>
      </c>
      <c r="E79" s="20" t="s">
        <v>16</v>
      </c>
      <c r="F79" s="19"/>
      <c r="G79" s="38" t="s">
        <v>241</v>
      </c>
      <c r="H79" s="36" t="s">
        <v>242</v>
      </c>
      <c r="I79" s="32">
        <v>350</v>
      </c>
      <c r="J79" s="34">
        <v>43535</v>
      </c>
      <c r="K79" s="34">
        <v>43554</v>
      </c>
      <c r="L79" s="35"/>
      <c r="M79" s="35" t="s">
        <v>457</v>
      </c>
      <c r="N79" s="19" t="s">
        <v>370</v>
      </c>
    </row>
    <row r="80" spans="1:14" s="39" customFormat="1" ht="22.5">
      <c r="A80" s="31" t="s">
        <v>373</v>
      </c>
      <c r="B80" s="30">
        <v>43537</v>
      </c>
      <c r="C80" s="53" t="s">
        <v>374</v>
      </c>
      <c r="D80" s="19" t="s">
        <v>25</v>
      </c>
      <c r="E80" s="19" t="s">
        <v>121</v>
      </c>
      <c r="F80" s="19"/>
      <c r="G80" s="19" t="s">
        <v>375</v>
      </c>
      <c r="H80" s="36" t="s">
        <v>376</v>
      </c>
      <c r="I80" s="32">
        <v>1695</v>
      </c>
      <c r="J80" s="34">
        <v>43542</v>
      </c>
      <c r="K80" s="34">
        <v>43567</v>
      </c>
      <c r="L80" s="35"/>
      <c r="M80" s="35" t="s">
        <v>454</v>
      </c>
      <c r="N80" s="19" t="s">
        <v>377</v>
      </c>
    </row>
    <row r="81" spans="1:14" s="39" customFormat="1" ht="22.5">
      <c r="A81" s="31" t="s">
        <v>378</v>
      </c>
      <c r="B81" s="30">
        <v>43537</v>
      </c>
      <c r="C81" s="53" t="s">
        <v>379</v>
      </c>
      <c r="D81" s="19" t="s">
        <v>15</v>
      </c>
      <c r="E81" s="19" t="s">
        <v>121</v>
      </c>
      <c r="F81" s="19"/>
      <c r="G81" s="19" t="s">
        <v>380</v>
      </c>
      <c r="H81" s="36" t="s">
        <v>381</v>
      </c>
      <c r="I81" s="32">
        <v>10000</v>
      </c>
      <c r="J81" s="34">
        <v>43466</v>
      </c>
      <c r="K81" s="34">
        <v>43830</v>
      </c>
      <c r="L81" s="35"/>
      <c r="M81" s="35" t="s">
        <v>383</v>
      </c>
      <c r="N81" s="19" t="s">
        <v>382</v>
      </c>
    </row>
    <row r="82" spans="1:14" s="39" customFormat="1" ht="22.5">
      <c r="A82" s="31" t="s">
        <v>400</v>
      </c>
      <c r="B82" s="30">
        <v>43544</v>
      </c>
      <c r="C82" s="53" t="s">
        <v>401</v>
      </c>
      <c r="D82" s="19" t="s">
        <v>75</v>
      </c>
      <c r="E82" s="20" t="s">
        <v>16</v>
      </c>
      <c r="F82" s="19"/>
      <c r="G82" s="19" t="s">
        <v>271</v>
      </c>
      <c r="H82" s="36" t="s">
        <v>272</v>
      </c>
      <c r="I82" s="32">
        <v>350</v>
      </c>
      <c r="J82" s="34">
        <v>43546</v>
      </c>
      <c r="K82" s="34">
        <v>43550</v>
      </c>
      <c r="L82" s="35"/>
      <c r="M82" s="35" t="s">
        <v>455</v>
      </c>
      <c r="N82" s="19" t="s">
        <v>402</v>
      </c>
    </row>
    <row r="83" spans="1:14" s="39" customFormat="1" ht="22.5">
      <c r="A83" s="31" t="s">
        <v>405</v>
      </c>
      <c r="B83" s="30">
        <v>43544</v>
      </c>
      <c r="C83" s="53" t="s">
        <v>406</v>
      </c>
      <c r="D83" s="19" t="s">
        <v>25</v>
      </c>
      <c r="E83" s="19" t="s">
        <v>121</v>
      </c>
      <c r="F83" s="19"/>
      <c r="G83" s="19" t="s">
        <v>122</v>
      </c>
      <c r="H83" s="36" t="s">
        <v>123</v>
      </c>
      <c r="I83" s="32">
        <v>2000</v>
      </c>
      <c r="J83" s="34">
        <v>43497</v>
      </c>
      <c r="K83" s="34">
        <v>43524</v>
      </c>
      <c r="L83" s="35">
        <f>1330.09+626.8</f>
        <v>1956.8899999999999</v>
      </c>
      <c r="M83" s="35" t="s">
        <v>407</v>
      </c>
      <c r="N83" s="19" t="s">
        <v>408</v>
      </c>
    </row>
    <row r="84" spans="1:14" s="39" customFormat="1" ht="33.75">
      <c r="A84" s="31" t="s">
        <v>414</v>
      </c>
      <c r="B84" s="30">
        <v>43545</v>
      </c>
      <c r="C84" s="53" t="s">
        <v>415</v>
      </c>
      <c r="D84" s="19" t="s">
        <v>75</v>
      </c>
      <c r="E84" s="20" t="s">
        <v>53</v>
      </c>
      <c r="F84" s="19" t="s">
        <v>418</v>
      </c>
      <c r="G84" s="19" t="s">
        <v>416</v>
      </c>
      <c r="H84" s="36" t="s">
        <v>417</v>
      </c>
      <c r="I84" s="32">
        <v>13000</v>
      </c>
      <c r="J84" s="34">
        <v>43556</v>
      </c>
      <c r="K84" s="34">
        <v>43830</v>
      </c>
      <c r="L84" s="35"/>
      <c r="M84" s="35" t="s">
        <v>473</v>
      </c>
      <c r="N84" s="19" t="s">
        <v>459</v>
      </c>
    </row>
    <row r="85" spans="1:14" s="39" customFormat="1" ht="22.5">
      <c r="A85" s="31" t="s">
        <v>460</v>
      </c>
      <c r="B85" s="30">
        <v>43550</v>
      </c>
      <c r="C85" s="53" t="s">
        <v>267</v>
      </c>
      <c r="D85" s="19" t="s">
        <v>75</v>
      </c>
      <c r="E85" s="20" t="s">
        <v>16</v>
      </c>
      <c r="F85" s="19"/>
      <c r="G85" s="19" t="s">
        <v>215</v>
      </c>
      <c r="H85" s="36" t="s">
        <v>216</v>
      </c>
      <c r="I85" s="32">
        <v>2000</v>
      </c>
      <c r="J85" s="34">
        <v>43525</v>
      </c>
      <c r="K85" s="34">
        <v>43555</v>
      </c>
      <c r="L85" s="35"/>
      <c r="M85" s="35" t="s">
        <v>474</v>
      </c>
      <c r="N85" s="19" t="s">
        <v>475</v>
      </c>
    </row>
    <row r="86" spans="1:14" s="39" customFormat="1" ht="22.5">
      <c r="A86" s="48" t="s">
        <v>476</v>
      </c>
      <c r="B86" s="30">
        <v>43551</v>
      </c>
      <c r="C86" s="40" t="s">
        <v>477</v>
      </c>
      <c r="D86" s="19" t="s">
        <v>75</v>
      </c>
      <c r="E86" s="20" t="s">
        <v>16</v>
      </c>
      <c r="F86" s="19"/>
      <c r="G86" s="19" t="s">
        <v>192</v>
      </c>
      <c r="H86" s="36" t="s">
        <v>193</v>
      </c>
      <c r="I86" s="32">
        <v>2380</v>
      </c>
      <c r="J86" s="34">
        <v>43552</v>
      </c>
      <c r="K86" s="34">
        <v>43560</v>
      </c>
      <c r="L86" s="35"/>
      <c r="M86" s="35" t="s">
        <v>478</v>
      </c>
      <c r="N86" s="19" t="s">
        <v>479</v>
      </c>
    </row>
    <row r="87" spans="1:14" s="39" customFormat="1" ht="22.5">
      <c r="A87" s="64" t="s">
        <v>480</v>
      </c>
      <c r="B87" s="30">
        <v>43551</v>
      </c>
      <c r="C87" s="40" t="s">
        <v>481</v>
      </c>
      <c r="D87" s="19" t="s">
        <v>25</v>
      </c>
      <c r="E87" s="19" t="s">
        <v>121</v>
      </c>
      <c r="F87" s="19"/>
      <c r="G87" s="19" t="s">
        <v>482</v>
      </c>
      <c r="H87" s="36" t="s">
        <v>483</v>
      </c>
      <c r="I87" s="32">
        <v>765</v>
      </c>
      <c r="J87" s="34">
        <v>43525</v>
      </c>
      <c r="K87" s="34">
        <v>43549</v>
      </c>
      <c r="L87" s="35"/>
      <c r="M87" s="35" t="s">
        <v>484</v>
      </c>
      <c r="N87" s="19" t="s">
        <v>485</v>
      </c>
    </row>
    <row r="88" spans="1:14" s="39" customFormat="1" ht="22.5">
      <c r="A88" s="31" t="s">
        <v>461</v>
      </c>
      <c r="B88" s="30">
        <v>43552</v>
      </c>
      <c r="C88" s="53" t="s">
        <v>462</v>
      </c>
      <c r="D88" s="19" t="s">
        <v>15</v>
      </c>
      <c r="E88" s="19" t="s">
        <v>121</v>
      </c>
      <c r="F88" s="19"/>
      <c r="G88" s="19" t="s">
        <v>159</v>
      </c>
      <c r="H88" s="52">
        <v>10209790152</v>
      </c>
      <c r="I88" s="32">
        <v>6870</v>
      </c>
      <c r="J88" s="34">
        <v>43466</v>
      </c>
      <c r="K88" s="34">
        <v>43830</v>
      </c>
      <c r="L88" s="35">
        <v>1249</v>
      </c>
      <c r="M88" s="18" t="s">
        <v>486</v>
      </c>
      <c r="N88" s="19" t="s">
        <v>463</v>
      </c>
    </row>
    <row r="89" spans="1:14" s="39" customFormat="1" ht="22.5">
      <c r="A89" s="31" t="s">
        <v>464</v>
      </c>
      <c r="B89" s="30">
        <v>43553</v>
      </c>
      <c r="C89" s="53" t="s">
        <v>465</v>
      </c>
      <c r="D89" s="19" t="s">
        <v>15</v>
      </c>
      <c r="E89" s="19" t="s">
        <v>121</v>
      </c>
      <c r="F89" s="19"/>
      <c r="G89" s="19" t="s">
        <v>231</v>
      </c>
      <c r="H89" s="36" t="s">
        <v>232</v>
      </c>
      <c r="I89" s="32">
        <v>270</v>
      </c>
      <c r="J89" s="34">
        <v>43553</v>
      </c>
      <c r="K89" s="34">
        <v>43553</v>
      </c>
      <c r="L89" s="35"/>
      <c r="M89" s="18" t="s">
        <v>487</v>
      </c>
      <c r="N89" s="19" t="s">
        <v>466</v>
      </c>
    </row>
  </sheetData>
  <mergeCells count="2">
    <mergeCell ref="A1:N1"/>
    <mergeCell ref="G2:H2"/>
  </mergeCells>
  <hyperlinks>
    <hyperlink ref="A87" r:id="rId1" display="https://smartcig.anticorruzione.it/AVCP-SmartCig/preparaDettaglioComunicazioneOS.action?codDettaglioCarnet=4170146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Bertini</cp:lastModifiedBy>
  <dcterms:created xsi:type="dcterms:W3CDTF">2019-01-03T12:24:33Z</dcterms:created>
  <dcterms:modified xsi:type="dcterms:W3CDTF">2019-05-10T11:03:51Z</dcterms:modified>
</cp:coreProperties>
</file>